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VS\PVS_Korunni_Hydropolis\Projekt\Hydropolis_uprava_202311\Projekt\SO_0001_EPS\SO_0001_EPS_PDF\"/>
    </mc:Choice>
  </mc:AlternateContent>
  <xr:revisionPtr revIDLastSave="0" documentId="8_{45D224E5-ADE3-4D0F-B563-1294ECEDC9CF}" xr6:coauthVersionLast="47" xr6:coauthVersionMax="47" xr10:uidLastSave="{00000000-0000-0000-0000-000000000000}"/>
  <bookViews>
    <workbookView xWindow="-120" yWindow="-120" windowWidth="29040" windowHeight="15720" tabRatio="829" activeTab="1" xr2:uid="{00000000-000D-0000-FFFF-FFFF00000000}"/>
  </bookViews>
  <sheets>
    <sheet name="Rekapitulace " sheetId="18" r:id="rId1"/>
    <sheet name="EPS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" localSheetId="0">#REF!</definedName>
    <definedName name="_">#REF!</definedName>
    <definedName name="_1_2Q2000CZ_FV_bez_61_a_ž_52_a_5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Key1" localSheetId="0" hidden="1">[1]MAT!#REF!</definedName>
    <definedName name="_Key1" hidden="1">[1]MAT!#REF!</definedName>
    <definedName name="_Key2" localSheetId="0" hidden="1">[1]MAT!#REF!</definedName>
    <definedName name="_Key2" hidden="1">[1]MAT!#REF!</definedName>
    <definedName name="_odd1">#REF!</definedName>
    <definedName name="_odd11">#REF!</definedName>
    <definedName name="_odd12">#REF!</definedName>
    <definedName name="_odd13">#REF!</definedName>
    <definedName name="_odd14">#REF!</definedName>
    <definedName name="_odd15">#REF!</definedName>
    <definedName name="_odd16">#REF!</definedName>
    <definedName name="_odd2">#REF!</definedName>
    <definedName name="_odd21">#REF!</definedName>
    <definedName name="_odd22">#REF!</definedName>
    <definedName name="_odd23">#REF!</definedName>
    <definedName name="_odd24">#REF!</definedName>
    <definedName name="_odd25">#REF!</definedName>
    <definedName name="_odd26">#REF!</definedName>
    <definedName name="_odd3">#REF!</definedName>
    <definedName name="_odd31">#REF!</definedName>
    <definedName name="_odd32">#REF!</definedName>
    <definedName name="_odd33">#REF!</definedName>
    <definedName name="_odd34">#REF!</definedName>
    <definedName name="_odd35">#REF!</definedName>
    <definedName name="_odd36">#REF!</definedName>
    <definedName name="_odd37">#REF!</definedName>
    <definedName name="_odd38">#REF!</definedName>
    <definedName name="_odd39">#REF!</definedName>
    <definedName name="_odd4">#REF!</definedName>
    <definedName name="_odd41">#REF!</definedName>
    <definedName name="_odd42">#REF!</definedName>
    <definedName name="_odd43">#REF!</definedName>
    <definedName name="_odd44">#REF!</definedName>
    <definedName name="_odd45" localSheetId="0">#REF!</definedName>
    <definedName name="_odd45">#REF!</definedName>
    <definedName name="_odd46">#REF!</definedName>
    <definedName name="_odd5">#REF!</definedName>
    <definedName name="_odd51">#REF!</definedName>
    <definedName name="_odd52">#REF!</definedName>
    <definedName name="_odd53">#REF!</definedName>
    <definedName name="_odd54">#REF!</definedName>
    <definedName name="_odd55">#REF!</definedName>
    <definedName name="_odd56">#REF!</definedName>
    <definedName name="_odd57">#REF!</definedName>
    <definedName name="_odd58">#REF!</definedName>
    <definedName name="_odd59">#REF!</definedName>
    <definedName name="_odd6" localSheetId="0">#REF!</definedName>
    <definedName name="_odd6">#REF!</definedName>
    <definedName name="_odd61" localSheetId="0">#REF!</definedName>
    <definedName name="_odd61">#REF!</definedName>
    <definedName name="_odd62" localSheetId="0">#REF!</definedName>
    <definedName name="_odd62">#REF!</definedName>
    <definedName name="_odd63" localSheetId="0">#REF!</definedName>
    <definedName name="_odd63">#REF!</definedName>
    <definedName name="_odd64" localSheetId="0">#REF!</definedName>
    <definedName name="_odd64">#REF!</definedName>
    <definedName name="_odd7" localSheetId="0">#REF!</definedName>
    <definedName name="_odd7">#REF!</definedName>
    <definedName name="_odd71" localSheetId="0">#REF!</definedName>
    <definedName name="_odd71">#REF!</definedName>
    <definedName name="_odd711" localSheetId="0">#REF!</definedName>
    <definedName name="_odd711">#REF!</definedName>
    <definedName name="_odd712" localSheetId="0">#REF!</definedName>
    <definedName name="_odd712">#REF!</definedName>
    <definedName name="_odd713" localSheetId="0">#REF!</definedName>
    <definedName name="_odd713">#REF!</definedName>
    <definedName name="_odd714" localSheetId="0">#REF!</definedName>
    <definedName name="_odd714">#REF!</definedName>
    <definedName name="_odd715" localSheetId="0">#REF!</definedName>
    <definedName name="_odd715">#REF!</definedName>
    <definedName name="_odd716" localSheetId="0">#REF!</definedName>
    <definedName name="_odd716">#REF!</definedName>
    <definedName name="_odd717" localSheetId="0">#REF!</definedName>
    <definedName name="_odd717">#REF!</definedName>
    <definedName name="_odd718" localSheetId="0">#REF!</definedName>
    <definedName name="_odd718">#REF!</definedName>
    <definedName name="_odd719" localSheetId="0">#REF!</definedName>
    <definedName name="_odd719">#REF!</definedName>
    <definedName name="_odd72" localSheetId="0">#REF!</definedName>
    <definedName name="_odd72">#REF!</definedName>
    <definedName name="_odd721" localSheetId="0">#REF!</definedName>
    <definedName name="_odd721">#REF!</definedName>
    <definedName name="_odd7210" localSheetId="0">#REF!</definedName>
    <definedName name="_odd7210">#REF!</definedName>
    <definedName name="_odd722" localSheetId="0">#REF!</definedName>
    <definedName name="_odd722">#REF!</definedName>
    <definedName name="_odd723" localSheetId="0">#REF!</definedName>
    <definedName name="_odd723">#REF!</definedName>
    <definedName name="_odd724" localSheetId="0">#REF!</definedName>
    <definedName name="_odd724">#REF!</definedName>
    <definedName name="_odd725" localSheetId="0">#REF!</definedName>
    <definedName name="_odd725">#REF!</definedName>
    <definedName name="_odd726" localSheetId="0">#REF!</definedName>
    <definedName name="_odd726">#REF!</definedName>
    <definedName name="_odd727" localSheetId="0">#REF!</definedName>
    <definedName name="_odd727">#REF!</definedName>
    <definedName name="_odd728" localSheetId="0">#REF!</definedName>
    <definedName name="_odd728">#REF!</definedName>
    <definedName name="_odd729" localSheetId="0">#REF!</definedName>
    <definedName name="_odd729">#REF!</definedName>
    <definedName name="_odd8" localSheetId="0">#REF!</definedName>
    <definedName name="_odd8">#REF!</definedName>
    <definedName name="_odd81" localSheetId="0">#REF!</definedName>
    <definedName name="_odd81">#REF!</definedName>
    <definedName name="_odd82" localSheetId="0">#REF!</definedName>
    <definedName name="_odd82">#REF!</definedName>
    <definedName name="_odd83" localSheetId="0">#REF!</definedName>
    <definedName name="_odd83">#REF!</definedName>
    <definedName name="_odd84" localSheetId="0">#REF!</definedName>
    <definedName name="_odd84">#REF!</definedName>
    <definedName name="_odd85" localSheetId="0">#REF!</definedName>
    <definedName name="_odd85">#REF!</definedName>
    <definedName name="_odd86" localSheetId="0">#REF!</definedName>
    <definedName name="_odd86">#REF!</definedName>
    <definedName name="_odd87" localSheetId="0">#REF!</definedName>
    <definedName name="_odd87">#REF!</definedName>
    <definedName name="_odd88" localSheetId="0">#REF!</definedName>
    <definedName name="_odd88">#REF!</definedName>
    <definedName name="_odd89" localSheetId="0">#REF!</definedName>
    <definedName name="_odd89">#REF!</definedName>
    <definedName name="_odd9" localSheetId="0">#REF!</definedName>
    <definedName name="_odd9">#REF!</definedName>
    <definedName name="_Order1" hidden="1">255</definedName>
    <definedName name="_Order2" hidden="1">255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_rek1" localSheetId="0">#REF!</definedName>
    <definedName name="_rek1">#REF!</definedName>
    <definedName name="_rek11" localSheetId="0">#REF!</definedName>
    <definedName name="_rek11">#REF!</definedName>
    <definedName name="_rek12" localSheetId="0">#REF!</definedName>
    <definedName name="_rek12">#REF!</definedName>
    <definedName name="_rek13" localSheetId="0">#REF!</definedName>
    <definedName name="_rek13">#REF!</definedName>
    <definedName name="_rek14" localSheetId="0">#REF!</definedName>
    <definedName name="_rek14">#REF!</definedName>
    <definedName name="_rek15" localSheetId="0">#REF!</definedName>
    <definedName name="_rek15">#REF!</definedName>
    <definedName name="_rek16" localSheetId="0">#REF!</definedName>
    <definedName name="_rek16">#REF!</definedName>
    <definedName name="_rek2" localSheetId="0">#REF!</definedName>
    <definedName name="_rek2">#REF!</definedName>
    <definedName name="_rek21" localSheetId="0">#REF!</definedName>
    <definedName name="_rek21">#REF!</definedName>
    <definedName name="_rek22" localSheetId="0">#REF!</definedName>
    <definedName name="_rek22">#REF!</definedName>
    <definedName name="_rek23" localSheetId="0">#REF!</definedName>
    <definedName name="_rek23">#REF!</definedName>
    <definedName name="_rek24" localSheetId="0">#REF!</definedName>
    <definedName name="_rek24">#REF!</definedName>
    <definedName name="_rek25" localSheetId="0">#REF!</definedName>
    <definedName name="_rek25">#REF!</definedName>
    <definedName name="_rek26" localSheetId="0">#REF!</definedName>
    <definedName name="_rek26">#REF!</definedName>
    <definedName name="_rek3" localSheetId="0">#REF!</definedName>
    <definedName name="_rek3">#REF!</definedName>
    <definedName name="_rek31" localSheetId="0">#REF!</definedName>
    <definedName name="_rek31">#REF!</definedName>
    <definedName name="_rek32" localSheetId="0">#REF!</definedName>
    <definedName name="_rek32">#REF!</definedName>
    <definedName name="_rek33" localSheetId="0">#REF!</definedName>
    <definedName name="_rek33">#REF!</definedName>
    <definedName name="_rek34" localSheetId="0">#REF!</definedName>
    <definedName name="_rek34">#REF!</definedName>
    <definedName name="_rek35" localSheetId="0">#REF!</definedName>
    <definedName name="_rek35">#REF!</definedName>
    <definedName name="_rek36" localSheetId="0">#REF!</definedName>
    <definedName name="_rek36">#REF!</definedName>
    <definedName name="_rek37" localSheetId="0">#REF!</definedName>
    <definedName name="_rek37">#REF!</definedName>
    <definedName name="_rek38" localSheetId="0">#REF!</definedName>
    <definedName name="_rek38">#REF!</definedName>
    <definedName name="_rek39" localSheetId="0">#REF!</definedName>
    <definedName name="_rek39">#REF!</definedName>
    <definedName name="_rek4" localSheetId="0">#REF!</definedName>
    <definedName name="_rek4">#REF!</definedName>
    <definedName name="_rek41" localSheetId="0">#REF!</definedName>
    <definedName name="_rek41">#REF!</definedName>
    <definedName name="_rek42" localSheetId="0">#REF!</definedName>
    <definedName name="_rek42">#REF!</definedName>
    <definedName name="_rek43" localSheetId="0">#REF!</definedName>
    <definedName name="_rek43">#REF!</definedName>
    <definedName name="_rek44" localSheetId="0">#REF!</definedName>
    <definedName name="_rek44">#REF!</definedName>
    <definedName name="_rek45" localSheetId="0">#REF!</definedName>
    <definedName name="_rek45">#REF!</definedName>
    <definedName name="_rek46" localSheetId="0">#REF!</definedName>
    <definedName name="_rek46">#REF!</definedName>
    <definedName name="_rek5" localSheetId="0">#REF!</definedName>
    <definedName name="_rek5">#REF!</definedName>
    <definedName name="_rek51" localSheetId="0">#REF!</definedName>
    <definedName name="_rek51">#REF!</definedName>
    <definedName name="_rek52" localSheetId="0">#REF!</definedName>
    <definedName name="_rek52">#REF!</definedName>
    <definedName name="_rek53" localSheetId="0">#REF!</definedName>
    <definedName name="_rek53">#REF!</definedName>
    <definedName name="_rek54" localSheetId="0">#REF!</definedName>
    <definedName name="_rek54">#REF!</definedName>
    <definedName name="_rek55" localSheetId="0">#REF!</definedName>
    <definedName name="_rek55">#REF!</definedName>
    <definedName name="_rek56" localSheetId="0">#REF!</definedName>
    <definedName name="_rek56">#REF!</definedName>
    <definedName name="_rek57" localSheetId="0">#REF!</definedName>
    <definedName name="_rek57">#REF!</definedName>
    <definedName name="_rek58" localSheetId="0">#REF!</definedName>
    <definedName name="_rek58">#REF!</definedName>
    <definedName name="_rek59" localSheetId="0">#REF!</definedName>
    <definedName name="_rek59">#REF!</definedName>
    <definedName name="_rek6" localSheetId="0">#REF!</definedName>
    <definedName name="_rek6">#REF!</definedName>
    <definedName name="_rek61" localSheetId="0">#REF!</definedName>
    <definedName name="_rek61">#REF!</definedName>
    <definedName name="_rek62" localSheetId="0">#REF!</definedName>
    <definedName name="_rek62">#REF!</definedName>
    <definedName name="_rek63" localSheetId="0">#REF!</definedName>
    <definedName name="_rek63">#REF!</definedName>
    <definedName name="_rek64" localSheetId="0">#REF!</definedName>
    <definedName name="_rek64">#REF!</definedName>
    <definedName name="_rek7" localSheetId="0">#REF!</definedName>
    <definedName name="_rek7">#REF!</definedName>
    <definedName name="_rek71" localSheetId="0">#REF!</definedName>
    <definedName name="_rek71">#REF!</definedName>
    <definedName name="_rek711" localSheetId="0">#REF!</definedName>
    <definedName name="_rek711">#REF!</definedName>
    <definedName name="_rek712" localSheetId="0">#REF!</definedName>
    <definedName name="_rek712">#REF!</definedName>
    <definedName name="_rek713" localSheetId="0">#REF!</definedName>
    <definedName name="_rek713">#REF!</definedName>
    <definedName name="_rek714" localSheetId="0">#REF!</definedName>
    <definedName name="_rek714">#REF!</definedName>
    <definedName name="_rek715" localSheetId="0">#REF!</definedName>
    <definedName name="_rek715">#REF!</definedName>
    <definedName name="_rek716" localSheetId="0">#REF!</definedName>
    <definedName name="_rek716">#REF!</definedName>
    <definedName name="_rek717" localSheetId="0">#REF!</definedName>
    <definedName name="_rek717">#REF!</definedName>
    <definedName name="_rek718" localSheetId="0">#REF!</definedName>
    <definedName name="_rek718">#REF!</definedName>
    <definedName name="_rek719" localSheetId="0">#REF!</definedName>
    <definedName name="_rek719">#REF!</definedName>
    <definedName name="_rek72" localSheetId="0">#REF!</definedName>
    <definedName name="_rek72">#REF!</definedName>
    <definedName name="_rek721" localSheetId="0">#REF!</definedName>
    <definedName name="_rek721">#REF!</definedName>
    <definedName name="_rek7210" localSheetId="0">#REF!</definedName>
    <definedName name="_rek7210">#REF!</definedName>
    <definedName name="_rek722" localSheetId="0">#REF!</definedName>
    <definedName name="_rek722">#REF!</definedName>
    <definedName name="_rek723" localSheetId="0">#REF!</definedName>
    <definedName name="_rek723">#REF!</definedName>
    <definedName name="_rek724" localSheetId="0">#REF!</definedName>
    <definedName name="_rek724">#REF!</definedName>
    <definedName name="_rek725" localSheetId="0">#REF!</definedName>
    <definedName name="_rek725">#REF!</definedName>
    <definedName name="_rek726" localSheetId="0">#REF!</definedName>
    <definedName name="_rek726">#REF!</definedName>
    <definedName name="_rek727" localSheetId="0">#REF!</definedName>
    <definedName name="_rek727">#REF!</definedName>
    <definedName name="_rek728" localSheetId="0">#REF!</definedName>
    <definedName name="_rek728">#REF!</definedName>
    <definedName name="_rek729" localSheetId="0">#REF!</definedName>
    <definedName name="_rek729">#REF!</definedName>
    <definedName name="_rek8" localSheetId="0">#REF!</definedName>
    <definedName name="_rek8">#REF!</definedName>
    <definedName name="_rek81" localSheetId="0">#REF!</definedName>
    <definedName name="_rek81">#REF!</definedName>
    <definedName name="_rek9" localSheetId="0">#REF!</definedName>
    <definedName name="_rek9">#REF!</definedName>
    <definedName name="a">'[2]Krycí list'!$A$13</definedName>
    <definedName name="Abbas">#REF!</definedName>
    <definedName name="ad">#REF!</definedName>
    <definedName name="Alcaserv">#REF!</definedName>
    <definedName name="Anet">#REF!</definedName>
    <definedName name="blb" localSheetId="0">#REF!</definedName>
    <definedName name="blb">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ík">[3]KATALOG!$A$3:$E$857</definedName>
    <definedName name="CGC_Security">#REF!</definedName>
    <definedName name="cisloobjektu">'[4]Krycí list'!$A$11</definedName>
    <definedName name="cislostavby">'[4]Krycí list'!$A$13</definedName>
    <definedName name="CPE">#REF!</definedName>
    <definedName name="_xlnm.Database">#REF!</definedName>
    <definedName name="Datum" localSheetId="0">[5]MaR!#REF!</definedName>
    <definedName name="Datum">[5]MaR!#REF!</definedName>
    <definedName name="dd">[6]Rekapitulace!$G$11</definedName>
    <definedName name="debil" localSheetId="0">#REF!</definedName>
    <definedName name="debil">#REF!</definedName>
    <definedName name="detail_T4" localSheetId="0">#REF!</definedName>
    <definedName name="detail_T4">#REF!</definedName>
    <definedName name="Dil" localSheetId="0">#REF!</definedName>
    <definedName name="Dil">#REF!</definedName>
    <definedName name="Dispečink" localSheetId="0">[5]MaR!#REF!</definedName>
    <definedName name="Dispečink">[5]MaR!#REF!</definedName>
    <definedName name="Dodavka">#REF!</definedName>
    <definedName name="Dodávka" localSheetId="0">#REF!</definedName>
    <definedName name="Dodávka">#REF!</definedName>
    <definedName name="Dodavka0" localSheetId="0">#REF!</definedName>
    <definedName name="Dodavka0">#REF!</definedName>
    <definedName name="dph" localSheetId="0">#REF!</definedName>
    <definedName name="dph">#REF!</definedName>
    <definedName name="dveře_patra">#REF!</definedName>
    <definedName name="dveře_suterén">#REF!</definedName>
    <definedName name="Esser">#REF!</definedName>
    <definedName name="Est_copy_první">#REF!</definedName>
    <definedName name="Est_poslední">#REF!</definedName>
    <definedName name="Est_první">#REF!</definedName>
    <definedName name="Euro">#REF!</definedName>
    <definedName name="euroCALC">'[7]SO 05 Meeting point'!$A$5:$H$13</definedName>
    <definedName name="Eurosat">#REF!</definedName>
    <definedName name="Excel_BuiltIn_Print_Area_1" localSheetId="0">#REF!</definedName>
    <definedName name="Excel_BuiltIn_Print_Area_1">#REF!</definedName>
    <definedName name="Focus_System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G___P__" localSheetId="0">#REF!</definedName>
    <definedName name="G___P__">#REF!</definedName>
    <definedName name="GE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lavička" localSheetId="0">[5]MaR!#REF!</definedName>
    <definedName name="Hlavička">[5]MaR!#REF!</definedName>
    <definedName name="hovado" localSheetId="0">#REF!</definedName>
    <definedName name="hovado">#REF!</definedName>
    <definedName name="hrubá_fasáda">#REF!</definedName>
    <definedName name="HSV">#REF!</definedName>
    <definedName name="HSV0" localSheetId="0">#REF!</definedName>
    <definedName name="HSV0">#REF!</definedName>
    <definedName name="HZS">#REF!</definedName>
    <definedName name="HZS0" localSheetId="0">#REF!</definedName>
    <definedName name="HZS0">#REF!</definedName>
    <definedName name="instalak">#REF!</definedName>
    <definedName name="Integr_poslední">#REF!</definedName>
    <definedName name="JIMI" localSheetId="0">#REF!</definedName>
    <definedName name="JIMI">#REF!</definedName>
    <definedName name="JKSO">#REF!</definedName>
    <definedName name="k" localSheetId="0" hidden="1">[1]MAT!#REF!</definedName>
    <definedName name="k" hidden="1">[1]MAT!#REF!</definedName>
    <definedName name="kabely">#REF!</definedName>
    <definedName name="Kod">#REF!</definedName>
    <definedName name="koef1">#REF!</definedName>
    <definedName name="koef2">#REF!</definedName>
    <definedName name="koef3">#REF!</definedName>
    <definedName name="konec" localSheetId="0">#REF!</definedName>
    <definedName name="konec">#REF!</definedName>
    <definedName name="Krugel">#REF!</definedName>
    <definedName name="lůkmlkm" localSheetId="0">#REF!</definedName>
    <definedName name="lůkmlkm">#REF!</definedName>
    <definedName name="MJ">#REF!</definedName>
    <definedName name="Mont">#REF!</definedName>
    <definedName name="montaz">#REF!</definedName>
    <definedName name="Montaz0" localSheetId="0">#REF!</definedName>
    <definedName name="Montaz0">#REF!</definedName>
    <definedName name="NazevDilu">#REF!</definedName>
    <definedName name="nazevobjektu">'[4]Krycí list'!$C$11</definedName>
    <definedName name="nazevstavby">'[4]Krycí list'!$C$13</definedName>
    <definedName name="_xlnm.Print_Titles" localSheetId="0">#REF!</definedName>
    <definedName name="_xlnm.Print_Titles">#REF!</definedName>
    <definedName name="Nextlan">#REF!</definedName>
    <definedName name="obezdívky_van" localSheetId="0">#REF!</definedName>
    <definedName name="obezdívky_van">#REF!</definedName>
    <definedName name="Objednatel">#REF!</definedName>
    <definedName name="_xlnm.Print_Area" localSheetId="0">'Rekapitulace '!$A$1:$E$19</definedName>
    <definedName name="_xlnm.Print_Area">#REF!</definedName>
    <definedName name="obvod_hliník">#REF!</definedName>
    <definedName name="obvod_oken_1.np">#REF!</definedName>
    <definedName name="obvod_oken_suterén">#REF!</definedName>
    <definedName name="obvod_oken_typické">#REF!</definedName>
    <definedName name="obvod_oken_ustupující">#REF!</definedName>
    <definedName name="obvod_suteren">#REF!</definedName>
    <definedName name="ocenění_S5" localSheetId="0">#REF!</definedName>
    <definedName name="ocenění_S5">#REF!</definedName>
    <definedName name="odd81ELO">#REF!</definedName>
    <definedName name="odhad">#REF!</definedName>
    <definedName name="odvodnění_S1" localSheetId="0">#REF!</definedName>
    <definedName name="odvodnění_S1">#REF!</definedName>
    <definedName name="Olympo">#REF!</definedName>
    <definedName name="omítka_keraštuk">#REF!</definedName>
    <definedName name="PC">#REF!</definedName>
    <definedName name="plocha_A1">#REF!</definedName>
    <definedName name="plocha_A2">#REF!</definedName>
    <definedName name="plocha_A3">#REF!</definedName>
    <definedName name="plocha_hliník">#REF!</definedName>
    <definedName name="plocha_oken_1.np">#REF!</definedName>
    <definedName name="plocha_oken_suterén">#REF!</definedName>
    <definedName name="plocha_oken_typické">#REF!</definedName>
    <definedName name="plocha_oken_ustupující">#REF!</definedName>
    <definedName name="PocetMJ">#REF!</definedName>
    <definedName name="podlaha1">#REF!</definedName>
    <definedName name="podlaha10">#REF!</definedName>
    <definedName name="podlaha11">#REF!</definedName>
    <definedName name="podlaha12">#REF!</definedName>
    <definedName name="podlaha13">#REF!</definedName>
    <definedName name="podlaha14">#REF!</definedName>
    <definedName name="podlaha2">#REF!</definedName>
    <definedName name="podlaha3">#REF!</definedName>
    <definedName name="podlaha4">#REF!</definedName>
    <definedName name="podlaha4a">#REF!</definedName>
    <definedName name="podlaha5">#REF!</definedName>
    <definedName name="podlaha6">#REF!</definedName>
    <definedName name="podlaha7">#REF!</definedName>
    <definedName name="podlaha8">#REF!</definedName>
    <definedName name="podlaha9">#REF!</definedName>
    <definedName name="podlahaS01a">#REF!</definedName>
    <definedName name="podlahaS01b">#REF!</definedName>
    <definedName name="podlahaS02">#REF!</definedName>
    <definedName name="podlahaS03a">#REF!</definedName>
    <definedName name="podlahaS03b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slední">#REF!</definedName>
    <definedName name="Poznamka" localSheetId="0">#REF!</definedName>
    <definedName name="Poznamka">#REF!</definedName>
    <definedName name="Práce">#REF!</definedName>
    <definedName name="prepetovky">#REF!</definedName>
    <definedName name="Projektant">#REF!</definedName>
    <definedName name="Přehled">#REF!</definedName>
    <definedName name="Příslušenství">#REF!</definedName>
    <definedName name="PSV">#REF!</definedName>
    <definedName name="PSV0" localSheetId="0">#REF!</definedName>
    <definedName name="PSV0">#REF!</definedName>
    <definedName name="pulina" localSheetId="0">#REF!</definedName>
    <definedName name="pulina">#REF!</definedName>
    <definedName name="Rok_nabídky">#REF!</definedName>
    <definedName name="S4S_Export_Doklad">#REF!</definedName>
    <definedName name="Schrack">#REF!</definedName>
    <definedName name="Sicurit">#REF!</definedName>
    <definedName name="Siemens">#REF!</definedName>
    <definedName name="skovnat" localSheetId="0">#REF!</definedName>
    <definedName name="skovnat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pecifikace">#REF!</definedName>
    <definedName name="Spodek" localSheetId="0">#REF!</definedName>
    <definedName name="Spodek">#REF!</definedName>
    <definedName name="STA">'[8]Koeficienty-SMAZAT'!$B$25</definedName>
    <definedName name="SWnákup">#REF!</definedName>
    <definedName name="SWprodej">#REF!</definedName>
    <definedName name="špaleta_hliník">#REF!</definedName>
    <definedName name="špalety_oken_1.np">#REF!</definedName>
    <definedName name="špalety_oken_suterén">#REF!</definedName>
    <definedName name="špalety_oken_typické">#REF!</definedName>
    <definedName name="špalety_oken_ustupující">#REF!</definedName>
    <definedName name="štuková_omítka">#REF!</definedName>
    <definedName name="T4_ESO" localSheetId="0">#REF!</definedName>
    <definedName name="T4_ESO">#REF!</definedName>
    <definedName name="Typ">[5]MaR!$C$151:$C$161,[5]MaR!$C$44:$C$143</definedName>
    <definedName name="Ústředny">#REF!</definedName>
    <definedName name="vbnvbnn" localSheetId="0">#REF!</definedName>
    <definedName name="vbnvbnn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kopove_práce">#REF!</definedName>
    <definedName name="Vykopy_material">'[9]Koeficienty-SMAZAT'!$B$24</definedName>
    <definedName name="VZT">#REF!</definedName>
    <definedName name="Z_038B66C9_AF80_46B3_BE01_153AFC1C155E_.wvu.PrintArea" localSheetId="0" hidden="1">'Rekapitulace '!#REF!</definedName>
    <definedName name="Zakazka">#REF!</definedName>
    <definedName name="ZakHead" localSheetId="0">#REF!</definedName>
    <definedName name="ZakHead">#REF!</definedName>
    <definedName name="Zaklad22">#REF!</definedName>
    <definedName name="Zaklad5">#REF!</definedName>
    <definedName name="zelen">#REF!</definedName>
    <definedName name="Zhotovitel">#REF!</definedName>
  </definedNames>
  <calcPr calcId="191029"/>
  <customWorkbookViews>
    <customWorkbookView name="JIMI CZ" guid="{038B66C9-AF80-46B3-BE01-153AFC1C155E}" maximized="1" xWindow="1" yWindow="1" windowWidth="1676" windowHeight="829" activeSheetId="2" showComments="commIndAndComment"/>
  </customWorkbookViews>
</workbook>
</file>

<file path=xl/calcChain.xml><?xml version="1.0" encoding="utf-8"?>
<calcChain xmlns="http://schemas.openxmlformats.org/spreadsheetml/2006/main">
  <c r="F4" i="21" l="1"/>
  <c r="F48" i="21"/>
  <c r="F47" i="21"/>
  <c r="F46" i="21"/>
  <c r="F45" i="21"/>
  <c r="F44" i="21"/>
  <c r="F43" i="21"/>
  <c r="F42" i="21"/>
  <c r="F41" i="21"/>
  <c r="F40" i="21"/>
  <c r="F38" i="21"/>
  <c r="F37" i="21"/>
  <c r="F36" i="21"/>
  <c r="F35" i="21"/>
  <c r="F34" i="21"/>
  <c r="F33" i="21"/>
  <c r="F32" i="21"/>
  <c r="F31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D9" i="18"/>
  <c r="F49" i="21" l="1"/>
  <c r="D8" i="18"/>
  <c r="D7" i="18"/>
  <c r="D11" i="18" l="1"/>
  <c r="D14" i="18" s="1"/>
  <c r="D15" i="18" s="1"/>
  <c r="D16" i="18" s="1"/>
</calcChain>
</file>

<file path=xl/sharedStrings.xml><?xml version="1.0" encoding="utf-8"?>
<sst xmlns="http://schemas.openxmlformats.org/spreadsheetml/2006/main" count="132" uniqueCount="91">
  <si>
    <t>ks</t>
  </si>
  <si>
    <t>kpl</t>
  </si>
  <si>
    <t>Ostatní položky</t>
  </si>
  <si>
    <t>Zaškolení uživatele</t>
  </si>
  <si>
    <t xml:space="preserve">Pomocné stavební práce </t>
  </si>
  <si>
    <t>Elektroinstalační materiál</t>
  </si>
  <si>
    <t>Projekt skutečného provedení</t>
  </si>
  <si>
    <t>Doprava</t>
  </si>
  <si>
    <t>Dodávka technologie</t>
  </si>
  <si>
    <t>množství</t>
  </si>
  <si>
    <t>Jedn.</t>
  </si>
  <si>
    <t>jedn.cena</t>
  </si>
  <si>
    <t>celk. cena</t>
  </si>
  <si>
    <t>PROJEKČNÍ ROZPOČET</t>
  </si>
  <si>
    <t>CPV : 4534 , 3512</t>
  </si>
  <si>
    <t>p.č.</t>
  </si>
  <si>
    <t>oddíl</t>
  </si>
  <si>
    <t>cena</t>
  </si>
  <si>
    <t>DODÁVKY A MONTÁŽE  CELKEM</t>
  </si>
  <si>
    <t>CELKEM BEZ DPH</t>
  </si>
  <si>
    <t>DPH 21%</t>
  </si>
  <si>
    <t>Celkem cena včetně DPH</t>
  </si>
  <si>
    <t>Pozn:</t>
  </si>
  <si>
    <t>Uvedené ceny jsou platné k 02/2022</t>
  </si>
  <si>
    <t>EPS</t>
  </si>
  <si>
    <t>Technologie EPS</t>
  </si>
  <si>
    <t>Ústředna EPS IQ8control C VdS G 299044</t>
  </si>
  <si>
    <t>Mikromodul essernet 62,5 kB</t>
  </si>
  <si>
    <t>784840.10</t>
  </si>
  <si>
    <t>Opticko-kouřový hlásič IQ8Quad</t>
  </si>
  <si>
    <t>Patice pro hlásiče IQ8Quad</t>
  </si>
  <si>
    <t>Skříň tlačítkového hlásiče IQ8 červená</t>
  </si>
  <si>
    <t>Elektronika tlačítka IQ8 s oddělovačem</t>
  </si>
  <si>
    <t>Siréna - červená nízké provedení</t>
  </si>
  <si>
    <t>CWSO-RR-S1</t>
  </si>
  <si>
    <t>Esserbus® koppler Alarmový (4/2)</t>
  </si>
  <si>
    <t>EOL-I zakončovací člen vstupu</t>
  </si>
  <si>
    <t>EOL-O zakončovací člen výstupu</t>
  </si>
  <si>
    <t>Síťový zdroj 24VDC/5A, 40 Ah EN 54-4/A2</t>
  </si>
  <si>
    <t>960005.10.GB</t>
  </si>
  <si>
    <t xml:space="preserve">Krabice pro napojení venkovní trasy </t>
  </si>
  <si>
    <t>MIS1B</t>
  </si>
  <si>
    <t>Přepěťová ochrana, esserbus</t>
  </si>
  <si>
    <t>Montážní patice pro přepěťové ochrany</t>
  </si>
  <si>
    <t>Esserbus® koppler 12 relé</t>
  </si>
  <si>
    <t>808610.10</t>
  </si>
  <si>
    <t>Skříň pro koppler na omítku, šedá</t>
  </si>
  <si>
    <t>Kabel praflacom 1x2x0,8</t>
  </si>
  <si>
    <t>m</t>
  </si>
  <si>
    <t>Kabel praflaguard 2x2x0,8</t>
  </si>
  <si>
    <t>Praflaguard28</t>
  </si>
  <si>
    <t>Praflaguard48</t>
  </si>
  <si>
    <t>Praflacomm28</t>
  </si>
  <si>
    <t>Prafladur 2x1,5</t>
  </si>
  <si>
    <t>Prafladur115</t>
  </si>
  <si>
    <t>Příchytka nastřelovací s hřebem 0,8 komplet FIT</t>
  </si>
  <si>
    <t>HILTI81</t>
  </si>
  <si>
    <t>Výchozí revize</t>
  </si>
  <si>
    <t>Montáž technologie</t>
  </si>
  <si>
    <t>Montáž kabelových tras a kabelů</t>
  </si>
  <si>
    <t>Instalační materiál</t>
  </si>
  <si>
    <t>Oživení, nastavení a zkušební provoz</t>
  </si>
  <si>
    <t>Označení</t>
  </si>
  <si>
    <t>IQ8 tlačítkový hlásič IP66/67, červený</t>
  </si>
  <si>
    <t>Přepěťová ochrana komplet, výstupy</t>
  </si>
  <si>
    <t>761520.10</t>
  </si>
  <si>
    <t xml:space="preserve">Trubka (ABS), délka 3m, 25 mm,bal. </t>
  </si>
  <si>
    <t>Řídící jednotka nasávacího systému 2 vstupy</t>
  </si>
  <si>
    <t>ASD535-4</t>
  </si>
  <si>
    <t>Filtrační schránka, odlučovač, čistící nástavec (sada)</t>
  </si>
  <si>
    <t>ASDCBC</t>
  </si>
  <si>
    <t>Spojovací materiál k nasávacímu potrubí</t>
  </si>
  <si>
    <t>ASDCS</t>
  </si>
  <si>
    <t>Obslužné pole požární ochrany</t>
  </si>
  <si>
    <t>OPPOAN</t>
  </si>
  <si>
    <t>Klíčový trezor požární ochrany</t>
  </si>
  <si>
    <t>KTPO</t>
  </si>
  <si>
    <t>Signalizační LED maják IP67</t>
  </si>
  <si>
    <t>ROLED</t>
  </si>
  <si>
    <t>J-Y(ST)Y</t>
  </si>
  <si>
    <t>Kabel J-Y(ST)Y 1x2x0,8</t>
  </si>
  <si>
    <t>Kabel praflaguard 1x2x0,8</t>
  </si>
  <si>
    <t>Kabel praflaguard 4x2x0,8</t>
  </si>
  <si>
    <t>Kopoflex 50</t>
  </si>
  <si>
    <t>KPFL50</t>
  </si>
  <si>
    <t>EPS- technologie</t>
  </si>
  <si>
    <t>EPS - elektroinstalační materiál</t>
  </si>
  <si>
    <t>EPS - ostatní položky</t>
  </si>
  <si>
    <t>369_DPS_2a_0001_REKONSTRUKCE VDJ KORUNNÍ, P10 - EXPOZIČNÍ VODOJEM, INFORMAČNÍ CENTRUM, SPOJOVACÍ TUBUS</t>
  </si>
  <si>
    <t>SO_0001_EPS</t>
  </si>
  <si>
    <t>Čelní ovl.panel IQ8Control C/M, 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</si>
</sst>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8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-&quot;$&quot;* #,##0_-;\-&quot;$&quot;* #,##0_-;_-&quot;$&quot;* &quot;-&quot;_-;_-@_-"/>
    <numFmt numFmtId="168" formatCode="0.00_)"/>
    <numFmt numFmtId="169" formatCode="_-* #,##0.0_-;\-* #,##0.0_-;_-* &quot;-&quot;??_-;_-@_-"/>
    <numFmt numFmtId="170" formatCode="_-&quot;$&quot;* #,##0.00_-;\-&quot;$&quot;* #,##0.00_-;_-&quot;$&quot;* &quot;-&quot;??_-;_-@_-"/>
    <numFmt numFmtId="171" formatCode="#,##0&quot; Kč&quot;;[Red]\-#,##0&quot; Kč&quot;"/>
    <numFmt numFmtId="172" formatCode="0.0000"/>
    <numFmt numFmtId="173" formatCode="#,##0.00%;[Red]\(#,##0.00%\)"/>
    <numFmt numFmtId="174" formatCode="0.000&quot;%&quot;"/>
    <numFmt numFmtId="175" formatCode="0.0&quot;%&quot;"/>
    <numFmt numFmtId="176" formatCode="&quot;$&quot;#,##0_);\(&quot;$&quot;#,##0.0\)"/>
    <numFmt numFmtId="177" formatCode="&quot;$&quot;#.##"/>
    <numFmt numFmtId="178" formatCode="&quot;$&quot;#,##0.000_);\(&quot;$&quot;#,##0.000\)"/>
    <numFmt numFmtId="179" formatCode="#,##0&quot; Kč&quot;;\-#,##0&quot; Kč&quot;"/>
    <numFmt numFmtId="180" formatCode="&quot;SFr.&quot;#,##0.00;&quot;SFr.&quot;\-#,##0.00"/>
    <numFmt numFmtId="181" formatCode="0.0"/>
    <numFmt numFmtId="182" formatCode="&quot;$&quot;#,##0.0000_);\(&quot;$&quot;#,##0.0000\)"/>
    <numFmt numFmtId="183" formatCode="#,###"/>
    <numFmt numFmtId="184" formatCode="_(* #,##0.0_);_(* \(#,##0.0\);_(* &quot;-&quot;_);_(@_)"/>
    <numFmt numFmtId="185" formatCode="#,##0&quot; Kč&quot;"/>
    <numFmt numFmtId="186" formatCode="_-&quot;L&quot;* #,##0_-;\-&quot;L&quot;* #,##0_-;_-&quot;L&quot;* &quot;-&quot;_-;_-@_-"/>
    <numFmt numFmtId="187" formatCode="_-&quot;L&quot;* #,##0.00_-;\-&quot;L&quot;* #,##0.00_-;_-&quot;L&quot;* &quot;-&quot;??_-;_-@_-"/>
    <numFmt numFmtId="188" formatCode="_-&quot;Ł&quot;* #,##0_-;\-&quot;Ł&quot;* #,##0_-;_-&quot;Ł&quot;* &quot;-&quot;_-;_-@_-"/>
    <numFmt numFmtId="189" formatCode="_-&quot;Ł&quot;* #,##0.00_-;\-&quot;Ł&quot;* #,##0.00_-;_-&quot;Ł&quot;* &quot;-&quot;??_-;_-@_-"/>
    <numFmt numFmtId="190" formatCode="#,##0_ ;\-#,##0\ "/>
    <numFmt numFmtId="191" formatCode="_(&quot;€&quot;\ * #,##0.00_);_(&quot;€&quot;\ * \(#,##0.00\);_(&quot;€&quot;\ * &quot;-&quot;??_);_(@_)"/>
    <numFmt numFmtId="192" formatCode="_-* #,##0.00\ &quot;€&quot;_-;\-* #,##0.00\ &quot;€&quot;_-;_-* &quot;-&quot;??\ &quot;€&quot;_-;_-@_-"/>
    <numFmt numFmtId="193" formatCode="_-* #,##0\ &quot;Sk&quot;_-;\-* #,##0\ &quot;Sk&quot;_-;_-* &quot;-&quot;\ &quot;Sk&quot;_-;_-@_-"/>
    <numFmt numFmtId="194" formatCode="&quot;$&quot;#,##0.00"/>
    <numFmt numFmtId="195" formatCode="#,##0;[Red]#,##0"/>
    <numFmt numFmtId="196" formatCode="0.E+00"/>
    <numFmt numFmtId="197" formatCode="#,##0.000"/>
    <numFmt numFmtId="198" formatCode="_-* #,##0\ _D_M_-;\-* #,##0\ _D_M_-;_-* &quot;-&quot;\ _D_M_-;_-@_-"/>
    <numFmt numFmtId="199" formatCode="_-* #,##0.00\ _D_M_-;\-* #,##0.00\ _D_M_-;_-* &quot;-&quot;??\ _D_M_-;_-@_-"/>
    <numFmt numFmtId="200" formatCode="_-* #,##0\ &quot;DM&quot;_-;\-* #,##0\ &quot;DM&quot;_-;_-* &quot;-&quot;\ &quot;DM&quot;_-;_-@_-"/>
    <numFmt numFmtId="201" formatCode="_-* #,##0.00\ &quot;DM&quot;_-;\-* #,##0.00\ &quot;DM&quot;_-;_-* &quot;-&quot;??\ &quot;DM&quot;_-;_-@_-"/>
    <numFmt numFmtId="202" formatCode="#,##0\ _S_k"/>
    <numFmt numFmtId="203" formatCode="#,##0&quot; DM&quot;"/>
    <numFmt numFmtId="204" formatCode="#,##0.00&quot; &quot;[$Kč-405];[Red]&quot;-&quot;#,##0.00&quot; &quot;[$Kč-405]"/>
    <numFmt numFmtId="205" formatCode="_-[$€-2]\ * #,##0.00_-;\-[$€-2]\ * #,##0.00_-;_-[$€-2]\ * &quot;-&quot;??_-"/>
    <numFmt numFmtId="206" formatCode="_(* #,##0.00_);_(* \(#,##0.00\);_(* &quot;-&quot;??_);_(@_)"/>
    <numFmt numFmtId="207" formatCode="_-* #,##0.00\ _K_č_-;\-* #,##0.00\ _K_č_-;_-* \-??\ _K_č_-;_-@_-"/>
    <numFmt numFmtId="208" formatCode="_([$€]* #,##0.00_);_([$€]* \(#,##0.00\);_([$€]* &quot;-&quot;??_);_(@_)"/>
    <numFmt numFmtId="209" formatCode="_-* #,##0.00\ [$€-1]_-;\-* #,##0.00\ [$€-1]_-;_-* &quot;-&quot;??\ [$€-1]_-"/>
    <numFmt numFmtId="210" formatCode="_-* #,##0\ _F_B_-;\-* #,##0\ _F_B_-;_-* &quot;-&quot;\ _F_B_-;_-@_-"/>
    <numFmt numFmtId="211" formatCode="_-* #,##0.00\ _F_B_-;\-* #,##0.00\ _F_B_-;_-* &quot;-&quot;??\ _F_B_-;_-@_-"/>
    <numFmt numFmtId="212" formatCode="_-* #,##0.00&quot; Kč&quot;_-;\-* #,##0.00&quot; Kč&quot;_-;_-* \-??&quot; Kč&quot;_-;_-@_-"/>
    <numFmt numFmtId="213" formatCode="#,##0;#,##0;"/>
    <numFmt numFmtId="214" formatCode="_-* #,##0\ &quot;FB&quot;_-;\-* #,##0\ &quot;FB&quot;_-;_-* &quot;-&quot;\ &quot;FB&quot;_-;_-@_-"/>
    <numFmt numFmtId="215" formatCode="_-* #,##0.00\ &quot;FB&quot;_-;\-* #,##0.00\ &quot;FB&quot;_-;_-* &quot;-&quot;??\ &quot;FB&quot;_-;_-@_-"/>
    <numFmt numFmtId="216" formatCode="#,##0.00\ _K_č"/>
  </numFmts>
  <fonts count="213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Narrow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sz val="10"/>
      <name val="Helv"/>
      <charset val="204"/>
    </font>
    <font>
      <u/>
      <sz val="8"/>
      <color indexed="12"/>
      <name val="Times New Roman"/>
      <family val="1"/>
      <charset val="238"/>
    </font>
    <font>
      <sz val="8"/>
      <name val="Arial"/>
      <family val="2"/>
      <charset val="177"/>
    </font>
    <font>
      <b/>
      <sz val="10"/>
      <name val="Helv"/>
      <charset val="177"/>
    </font>
    <font>
      <b/>
      <sz val="12"/>
      <name val="Arial"/>
      <family val="2"/>
      <charset val="177"/>
    </font>
    <font>
      <b/>
      <i/>
      <sz val="16"/>
      <name val="Helv"/>
      <charset val="177"/>
    </font>
    <font>
      <b/>
      <sz val="11"/>
      <name val="Helv"/>
      <charset val="177"/>
    </font>
    <font>
      <sz val="10"/>
      <color indexed="8"/>
      <name val="Arial"/>
      <family val="2"/>
      <charset val="177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color indexed="9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i/>
      <sz val="10"/>
      <name val="News Serif EE"/>
      <charset val="238"/>
    </font>
    <font>
      <u/>
      <sz val="11"/>
      <color indexed="12"/>
      <name val="Calibri"/>
      <family val="2"/>
      <charset val="238"/>
    </font>
    <font>
      <u/>
      <sz val="10"/>
      <color indexed="12"/>
      <name val="MS Sans Serif"/>
      <family val="2"/>
      <charset val="238"/>
    </font>
    <font>
      <sz val="8"/>
      <color indexed="8"/>
      <name val=".HelveticaLightTTEE"/>
      <family val="2"/>
      <charset val="2"/>
    </font>
    <font>
      <sz val="10"/>
      <name val="Sans EE"/>
      <charset val="238"/>
    </font>
    <font>
      <b/>
      <i/>
      <sz val="16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name val="Times New Roman CE"/>
    </font>
    <font>
      <sz val="8"/>
      <name val="MS Sans Serif"/>
      <family val="2"/>
      <charset val="238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 CE"/>
      <family val="2"/>
    </font>
    <font>
      <b/>
      <sz val="9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2"/>
      <name val="Times New Roman CE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Arial CE"/>
      <family val="2"/>
      <charset val="238"/>
    </font>
    <font>
      <b/>
      <sz val="10"/>
      <color indexed="9"/>
      <name val="Arial CE"/>
      <family val="2"/>
      <charset val="238"/>
    </font>
    <font>
      <i/>
      <sz val="10"/>
      <name val="Times New Roman"/>
      <family val="1"/>
    </font>
    <font>
      <b/>
      <i/>
      <sz val="10"/>
      <color indexed="1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b/>
      <sz val="10"/>
      <name val="Arial CE"/>
      <family val="2"/>
    </font>
    <font>
      <b/>
      <sz val="11"/>
      <color indexed="8"/>
      <name val="Calibri"/>
      <family val="2"/>
      <charset val="238"/>
    </font>
    <font>
      <sz val="2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20"/>
      <color indexed="9"/>
      <name val="Trebuchet MS"/>
      <family val="2"/>
    </font>
    <font>
      <b/>
      <sz val="10"/>
      <name val="Trebuchet MS"/>
      <family val="2"/>
    </font>
    <font>
      <sz val="14"/>
      <name val="Wingdings"/>
      <charset val="2"/>
    </font>
    <font>
      <b/>
      <sz val="8"/>
      <name val="Trebuchet MS"/>
      <family val="2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5"/>
      <color indexed="56"/>
      <name val="Arial CE"/>
      <family val="2"/>
      <charset val="238"/>
    </font>
    <font>
      <b/>
      <sz val="13"/>
      <color indexed="56"/>
      <name val="Arial CE"/>
      <family val="2"/>
      <charset val="238"/>
    </font>
    <font>
      <b/>
      <sz val="11"/>
      <color indexed="56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color indexed="52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2"/>
      <name val="Arial CE"/>
      <family val="2"/>
      <charset val="238"/>
    </font>
    <font>
      <b/>
      <sz val="10"/>
      <color indexed="52"/>
      <name val="Arial CE"/>
      <family val="2"/>
      <charset val="238"/>
    </font>
    <font>
      <b/>
      <sz val="10"/>
      <color indexed="63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20"/>
      <name val="Arial CE"/>
      <family val="2"/>
      <charset val="238"/>
    </font>
    <font>
      <sz val="11"/>
      <color indexed="8"/>
      <name val="Calibri"/>
      <family val="2"/>
      <charset val="134"/>
    </font>
    <font>
      <sz val="11"/>
      <color indexed="9"/>
      <name val="Calibri"/>
      <family val="2"/>
      <charset val="134"/>
    </font>
    <font>
      <sz val="11"/>
      <color indexed="20"/>
      <name val="Calibri"/>
      <family val="2"/>
      <charset val="134"/>
    </font>
    <font>
      <b/>
      <sz val="11"/>
      <color indexed="52"/>
      <name val="Calibri"/>
      <family val="2"/>
      <charset val="134"/>
    </font>
    <font>
      <i/>
      <sz val="11"/>
      <color indexed="23"/>
      <name val="Calibri"/>
      <family val="2"/>
      <charset val="134"/>
    </font>
    <font>
      <sz val="11"/>
      <color indexed="17"/>
      <name val="Calibri"/>
      <family val="2"/>
      <charset val="134"/>
    </font>
    <font>
      <b/>
      <sz val="15"/>
      <color indexed="56"/>
      <name val="Calibri"/>
      <family val="2"/>
      <charset val="134"/>
    </font>
    <font>
      <b/>
      <sz val="13"/>
      <color indexed="56"/>
      <name val="Calibri"/>
      <family val="2"/>
      <charset val="134"/>
    </font>
    <font>
      <b/>
      <sz val="11"/>
      <color indexed="56"/>
      <name val="Calibri"/>
      <family val="2"/>
      <charset val="134"/>
    </font>
    <font>
      <b/>
      <sz val="11"/>
      <color indexed="9"/>
      <name val="Calibri"/>
      <family val="2"/>
      <charset val="134"/>
    </font>
    <font>
      <sz val="11"/>
      <color indexed="62"/>
      <name val="Calibri"/>
      <family val="2"/>
      <charset val="134"/>
    </font>
    <font>
      <sz val="11"/>
      <color indexed="52"/>
      <name val="Calibri"/>
      <family val="2"/>
      <charset val="134"/>
    </font>
    <font>
      <sz val="11"/>
      <color indexed="60"/>
      <name val="Calibri"/>
      <family val="2"/>
      <charset val="134"/>
    </font>
    <font>
      <b/>
      <sz val="11"/>
      <color indexed="63"/>
      <name val="Calibri"/>
      <family val="2"/>
      <charset val="134"/>
    </font>
    <font>
      <b/>
      <sz val="18"/>
      <color indexed="56"/>
      <name val="Cambria"/>
      <family val="2"/>
      <charset val="134"/>
    </font>
    <font>
      <b/>
      <sz val="11"/>
      <color indexed="8"/>
      <name val="Calibri"/>
      <family val="2"/>
      <charset val="134"/>
    </font>
    <font>
      <sz val="11"/>
      <color indexed="10"/>
      <name val="Calibri"/>
      <family val="2"/>
      <charset val="134"/>
    </font>
    <font>
      <sz val="12"/>
      <name val="宋体"/>
      <charset val="134"/>
    </font>
    <font>
      <sz val="10"/>
      <name val="GE Inspira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8"/>
      <name val="Arial"/>
      <family val="2"/>
      <charset val="238"/>
    </font>
    <font>
      <sz val="10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0"/>
      <name val="Univers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vantGardeGothicE"/>
      <charset val="238"/>
    </font>
    <font>
      <sz val="8"/>
      <name val="Times New Roman CE"/>
      <family val="1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charset val="238"/>
    </font>
    <font>
      <b/>
      <i/>
      <sz val="18"/>
      <name val="Times New Roman CE"/>
      <family val="1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2"/>
      <name val="Arial CE"/>
      <family val="2"/>
      <charset val="238"/>
    </font>
    <font>
      <sz val="11"/>
      <color indexed="19"/>
      <name val="Calibri"/>
      <family val="2"/>
      <charset val="238"/>
    </font>
    <font>
      <sz val="12"/>
      <color indexed="0"/>
      <name val="Arial"/>
      <family val="2"/>
      <charset val="238"/>
    </font>
    <font>
      <sz val="12"/>
      <name val="Times New Roman CE"/>
      <charset val="238"/>
    </font>
    <font>
      <sz val="11"/>
      <color indexed="8"/>
      <name val="Helvetica Neue"/>
    </font>
    <font>
      <sz val="8"/>
      <name val="Arial CE"/>
      <family val="2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sz val="6"/>
      <name val="Arial"/>
      <family val="2"/>
    </font>
    <font>
      <b/>
      <u/>
      <sz val="12"/>
      <color indexed="10"/>
      <name val="Arial CE"/>
    </font>
    <font>
      <b/>
      <sz val="10"/>
      <name val="Arial CE"/>
      <charset val="238"/>
    </font>
    <font>
      <b/>
      <sz val="14"/>
      <name val="Arial CE"/>
      <charset val="238"/>
    </font>
    <font>
      <i/>
      <sz val="10"/>
      <color indexed="18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i/>
      <u/>
      <sz val="24"/>
      <name val="Times New Roman CE"/>
      <family val="1"/>
      <charset val="238"/>
    </font>
    <font>
      <b/>
      <sz val="11"/>
      <color indexed="10"/>
      <name val="Calibri"/>
      <family val="2"/>
      <charset val="238"/>
    </font>
    <font>
      <sz val="10"/>
      <name val="MS Sans Serif"/>
      <family val="2"/>
    </font>
    <font>
      <sz val="10"/>
      <name val="GaramondE"/>
      <charset val="238"/>
    </font>
    <font>
      <u/>
      <sz val="11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i/>
      <u/>
      <sz val="11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u/>
      <sz val="12"/>
      <name val="Arial CE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Trebuchet MS"/>
      <family val="2"/>
    </font>
    <font>
      <sz val="8"/>
      <color indexed="18"/>
      <name val="Arial"/>
      <family val="2"/>
    </font>
    <font>
      <sz val="10"/>
      <name val="Helv"/>
      <family val="2"/>
    </font>
    <font>
      <sz val="10"/>
      <name val="Helv"/>
      <family val="2"/>
      <charset val="238"/>
    </font>
    <font>
      <sz val="8"/>
      <color indexed="8"/>
      <name val="Arial CE"/>
      <family val="2"/>
      <charset val="238"/>
    </font>
    <font>
      <sz val="11"/>
      <color indexed="8"/>
      <name val="Calibri"/>
      <family val="2"/>
    </font>
    <font>
      <b/>
      <i/>
      <sz val="10"/>
      <name val="Arial"/>
      <family val="2"/>
      <charset val="238"/>
    </font>
    <font>
      <u/>
      <sz val="10"/>
      <color indexed="12"/>
      <name val="Arial"/>
      <family val="2"/>
    </font>
    <font>
      <b/>
      <sz val="11"/>
      <name val="Arial"/>
      <family val="2"/>
      <charset val="238"/>
    </font>
    <font>
      <sz val="8"/>
      <color indexed="8"/>
      <name val="HelveticaNewE"/>
      <family val="5"/>
      <charset val="200"/>
    </font>
    <font>
      <sz val="10"/>
      <name val="Courier"/>
      <family val="3"/>
    </font>
    <font>
      <sz val="11"/>
      <name val="Arial CE"/>
      <family val="2"/>
      <charset val="238"/>
    </font>
    <font>
      <sz val="9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11"/>
      <name val="Times New Roman"/>
      <family val="1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9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22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9"/>
        <bgColor indexed="17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23"/>
      </patternFill>
    </fill>
    <fill>
      <patternFill patternType="solid">
        <fgColor indexed="49"/>
        <bgColor indexed="22"/>
      </patternFill>
    </fill>
    <fill>
      <patternFill patternType="solid">
        <fgColor indexed="44"/>
        <bgColor indexed="9"/>
      </patternFill>
    </fill>
    <fill>
      <patternFill patternType="solid">
        <f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18"/>
        <bgColor indexed="32"/>
      </patternFill>
    </fill>
    <fill>
      <patternFill patternType="gray0625"/>
    </fill>
    <fill>
      <patternFill patternType="solid">
        <fgColor indexed="26"/>
      </patternFill>
    </fill>
    <fill>
      <patternFill patternType="gray125">
        <fgColor indexed="12"/>
        <bgColor indexed="13"/>
      </patternFill>
    </fill>
    <fill>
      <patternFill patternType="solid">
        <fgColor indexed="22"/>
        <bgColor indexed="31"/>
      </patternFill>
    </fill>
    <fill>
      <patternFill patternType="solid">
        <fgColor indexed="10"/>
        <bgColor indexed="60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indexed="13"/>
        <bgColor indexed="34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lightGray">
        <fgColor indexed="22"/>
        <bgColor indexed="22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700">
    <xf numFmtId="0" fontId="0" fillId="0" borderId="0"/>
    <xf numFmtId="0" fontId="10" fillId="0" borderId="0"/>
    <xf numFmtId="0" fontId="10" fillId="0" borderId="0"/>
    <xf numFmtId="0" fontId="15" fillId="0" borderId="0"/>
    <xf numFmtId="0" fontId="15" fillId="0" borderId="0"/>
    <xf numFmtId="0" fontId="11" fillId="0" borderId="0"/>
    <xf numFmtId="0" fontId="131" fillId="0" borderId="0" applyProtection="0"/>
    <xf numFmtId="0" fontId="131" fillId="0" borderId="0" applyProtection="0"/>
    <xf numFmtId="0" fontId="11" fillId="0" borderId="0"/>
    <xf numFmtId="0" fontId="27" fillId="0" borderId="0" applyProtection="0"/>
    <xf numFmtId="0" fontId="6" fillId="0" borderId="0" applyProtection="0"/>
    <xf numFmtId="0" fontId="10" fillId="0" borderId="0"/>
    <xf numFmtId="0" fontId="10" fillId="0" borderId="0"/>
    <xf numFmtId="0" fontId="10" fillId="0" borderId="0"/>
    <xf numFmtId="0" fontId="6" fillId="0" borderId="0" applyProtection="0"/>
    <xf numFmtId="0" fontId="10" fillId="0" borderId="0"/>
    <xf numFmtId="0" fontId="10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27" fillId="0" borderId="0" applyProtection="0"/>
    <xf numFmtId="0" fontId="131" fillId="0" borderId="0" applyProtection="0"/>
    <xf numFmtId="0" fontId="131" fillId="0" borderId="0" applyProtection="0"/>
    <xf numFmtId="0" fontId="10" fillId="0" borderId="0"/>
    <xf numFmtId="0" fontId="10" fillId="0" borderId="0"/>
    <xf numFmtId="0" fontId="27" fillId="0" borderId="0" applyProtection="0"/>
    <xf numFmtId="0" fontId="11" fillId="0" borderId="0"/>
    <xf numFmtId="0" fontId="11" fillId="0" borderId="0"/>
    <xf numFmtId="0" fontId="10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0" fontId="114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0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27" fillId="0" borderId="0" applyProtection="0"/>
    <xf numFmtId="0" fontId="11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49" fontId="12" fillId="0" borderId="0"/>
    <xf numFmtId="49" fontId="12" fillId="0" borderId="0"/>
    <xf numFmtId="49" fontId="12" fillId="0" borderId="0"/>
    <xf numFmtId="49" fontId="12" fillId="0" borderId="0"/>
    <xf numFmtId="49" fontId="12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27" fillId="0" borderId="0" applyProtection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31" fillId="0" borderId="0" applyProtection="0"/>
    <xf numFmtId="0" fontId="131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11" fillId="0" borderId="0"/>
    <xf numFmtId="0" fontId="27" fillId="0" borderId="0" applyProtection="0"/>
    <xf numFmtId="0" fontId="10" fillId="0" borderId="0"/>
    <xf numFmtId="0" fontId="10" fillId="0" borderId="0"/>
    <xf numFmtId="0" fontId="11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27" fillId="0" borderId="0" applyProtection="0"/>
    <xf numFmtId="0" fontId="6" fillId="0" borderId="0" applyProtection="0"/>
    <xf numFmtId="0" fontId="10" fillId="0" borderId="0"/>
    <xf numFmtId="0" fontId="13" fillId="2" borderId="0" applyProtection="0"/>
    <xf numFmtId="6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8" fontId="14" fillId="0" borderId="0" applyFont="0" applyFill="0" applyBorder="0" applyAlignment="0" applyProtection="0"/>
    <xf numFmtId="0" fontId="8" fillId="2" borderId="0" applyProtection="0"/>
    <xf numFmtId="0" fontId="11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1" fillId="0" borderId="0"/>
    <xf numFmtId="0" fontId="10" fillId="0" borderId="0"/>
    <xf numFmtId="0" fontId="131" fillId="0" borderId="0" applyProtection="0"/>
    <xf numFmtId="0" fontId="131" fillId="0" borderId="0" applyProtection="0"/>
    <xf numFmtId="0" fontId="11" fillId="0" borderId="0"/>
    <xf numFmtId="0" fontId="4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Fill="0" applyBorder="0" applyAlignment="0"/>
    <xf numFmtId="0" fontId="4" fillId="0" borderId="0" applyFill="0" applyBorder="0" applyAlignment="0"/>
    <xf numFmtId="10" fontId="17" fillId="3" borderId="1" applyNumberFormat="0" applyBorder="0" applyAlignment="0" applyProtection="0"/>
    <xf numFmtId="0" fontId="18" fillId="0" borderId="0"/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20" fillId="0" borderId="0"/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0" fontId="21" fillId="0" borderId="0"/>
    <xf numFmtId="14" fontId="22" fillId="0" borderId="0" applyFill="0" applyBorder="0" applyAlignment="0"/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49" fontId="22" fillId="0" borderId="0" applyFill="0" applyBorder="0" applyAlignment="0"/>
    <xf numFmtId="38" fontId="17" fillId="4" borderId="0" applyNumberFormat="0" applyBorder="0" applyAlignment="0" applyProtection="0"/>
    <xf numFmtId="0" fontId="21" fillId="0" borderId="5"/>
    <xf numFmtId="0" fontId="21" fillId="0" borderId="5"/>
    <xf numFmtId="0" fontId="21" fillId="0" borderId="5"/>
    <xf numFmtId="0" fontId="21" fillId="0" borderId="5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20" fillId="0" borderId="0"/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14" fontId="2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38" fontId="17" fillId="4" borderId="0" applyNumberFormat="0" applyBorder="0" applyAlignment="0" applyProtection="0"/>
    <xf numFmtId="10" fontId="17" fillId="3" borderId="1" applyNumberFormat="0" applyBorder="0" applyAlignment="0" applyProtection="0"/>
    <xf numFmtId="0" fontId="18" fillId="0" borderId="0"/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21" fillId="0" borderId="0"/>
    <xf numFmtId="49" fontId="22" fillId="0" borderId="0" applyFill="0" applyBorder="0" applyAlignment="0"/>
    <xf numFmtId="0" fontId="21" fillId="0" borderId="5"/>
    <xf numFmtId="0" fontId="21" fillId="0" borderId="5"/>
    <xf numFmtId="0" fontId="21" fillId="0" borderId="5"/>
    <xf numFmtId="0" fontId="21" fillId="0" borderId="5"/>
    <xf numFmtId="0" fontId="115" fillId="0" borderId="0" applyNumberFormat="0" applyFill="0" applyBorder="0" applyAlignment="0" applyProtection="0">
      <alignment vertical="top"/>
      <protection locked="0"/>
    </xf>
    <xf numFmtId="8" fontId="14" fillId="0" borderId="0" applyFont="0" applyFill="0" applyBorder="0" applyAlignment="0" applyProtection="0"/>
    <xf numFmtId="0" fontId="4" fillId="0" borderId="0"/>
    <xf numFmtId="0" fontId="42" fillId="0" borderId="0"/>
    <xf numFmtId="0" fontId="15" fillId="0" borderId="0"/>
    <xf numFmtId="40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0" fontId="15" fillId="0" borderId="0"/>
    <xf numFmtId="0" fontId="11" fillId="0" borderId="0"/>
    <xf numFmtId="0" fontId="131" fillId="0" borderId="0" applyProtection="0"/>
    <xf numFmtId="0" fontId="131" fillId="0" borderId="0" applyProtection="0"/>
    <xf numFmtId="0" fontId="10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0" fillId="0" borderId="0"/>
    <xf numFmtId="38" fontId="14" fillId="0" borderId="0" applyFont="0" applyFill="0" applyBorder="0" applyAlignment="0" applyProtection="0"/>
    <xf numFmtId="0" fontId="15" fillId="0" borderId="0"/>
    <xf numFmtId="0" fontId="11" fillId="0" borderId="0"/>
    <xf numFmtId="49" fontId="23" fillId="0" borderId="1"/>
    <xf numFmtId="49" fontId="6" fillId="0" borderId="1"/>
    <xf numFmtId="49" fontId="23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23" fillId="0" borderId="1"/>
    <xf numFmtId="49" fontId="23" fillId="0" borderId="1"/>
    <xf numFmtId="49" fontId="23" fillId="0" borderId="1"/>
    <xf numFmtId="193" fontId="6" fillId="0" borderId="0" applyFont="0" applyFill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3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3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65" fillId="5" borderId="0" applyNumberFormat="0" applyBorder="0" applyAlignment="0" applyProtection="0"/>
    <xf numFmtId="0" fontId="65" fillId="7" borderId="0" applyNumberFormat="0" applyBorder="0" applyAlignment="0" applyProtection="0"/>
    <xf numFmtId="0" fontId="65" fillId="9" borderId="0" applyNumberFormat="0" applyBorder="0" applyAlignment="0" applyProtection="0"/>
    <xf numFmtId="0" fontId="65" fillId="11" borderId="0" applyNumberFormat="0" applyBorder="0" applyAlignment="0" applyProtection="0"/>
    <xf numFmtId="0" fontId="65" fillId="13" borderId="0" applyNumberFormat="0" applyBorder="0" applyAlignment="0" applyProtection="0"/>
    <xf numFmtId="0" fontId="65" fillId="15" borderId="0" applyNumberFormat="0" applyBorder="0" applyAlignment="0" applyProtection="0"/>
    <xf numFmtId="0" fontId="80" fillId="5" borderId="0" applyNumberFormat="0" applyBorder="0" applyAlignment="0" applyProtection="0"/>
    <xf numFmtId="0" fontId="80" fillId="7" borderId="0" applyNumberFormat="0" applyBorder="0" applyAlignment="0" applyProtection="0"/>
    <xf numFmtId="0" fontId="80" fillId="9" borderId="0" applyNumberFormat="0" applyBorder="0" applyAlignment="0" applyProtection="0"/>
    <xf numFmtId="0" fontId="80" fillId="11" borderId="0" applyNumberFormat="0" applyBorder="0" applyAlignment="0" applyProtection="0"/>
    <xf numFmtId="0" fontId="80" fillId="13" borderId="0" applyNumberFormat="0" applyBorder="0" applyAlignment="0" applyProtection="0"/>
    <xf numFmtId="0" fontId="80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8" borderId="0" applyNumberFormat="0" applyBorder="0" applyAlignment="0" applyProtection="0"/>
    <xf numFmtId="0" fontId="2" fillId="17" borderId="0" applyNumberFormat="0" applyBorder="0" applyAlignment="0" applyProtection="0"/>
    <xf numFmtId="0" fontId="3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3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3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21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18" borderId="0" applyNumberFormat="0" applyBorder="0" applyAlignment="0" applyProtection="0"/>
    <xf numFmtId="0" fontId="65" fillId="11" borderId="0" applyNumberFormat="0" applyBorder="0" applyAlignment="0" applyProtection="0"/>
    <xf numFmtId="0" fontId="65" fillId="16" borderId="0" applyNumberFormat="0" applyBorder="0" applyAlignment="0" applyProtection="0"/>
    <xf numFmtId="0" fontId="65" fillId="21" borderId="0" applyNumberFormat="0" applyBorder="0" applyAlignment="0" applyProtection="0"/>
    <xf numFmtId="0" fontId="80" fillId="16" borderId="0" applyNumberFormat="0" applyBorder="0" applyAlignment="0" applyProtection="0"/>
    <xf numFmtId="0" fontId="80" fillId="17" borderId="0" applyNumberFormat="0" applyBorder="0" applyAlignment="0" applyProtection="0"/>
    <xf numFmtId="0" fontId="80" fillId="18" borderId="0" applyNumberFormat="0" applyBorder="0" applyAlignment="0" applyProtection="0"/>
    <xf numFmtId="0" fontId="80" fillId="11" borderId="0" applyNumberFormat="0" applyBorder="0" applyAlignment="0" applyProtection="0"/>
    <xf numFmtId="0" fontId="80" fillId="16" borderId="0" applyNumberFormat="0" applyBorder="0" applyAlignment="0" applyProtection="0"/>
    <xf numFmtId="0" fontId="80" fillId="21" borderId="0" applyNumberFormat="0" applyBorder="0" applyAlignment="0" applyProtection="0"/>
    <xf numFmtId="0" fontId="99" fillId="22" borderId="0" applyNumberFormat="0" applyBorder="0" applyAlignment="0" applyProtection="0"/>
    <xf numFmtId="0" fontId="99" fillId="22" borderId="0" applyNumberFormat="0" applyBorder="0" applyAlignment="0" applyProtection="0"/>
    <xf numFmtId="0" fontId="99" fillId="14" borderId="0" applyNumberFormat="0" applyBorder="0" applyAlignment="0" applyProtection="0"/>
    <xf numFmtId="0" fontId="99" fillId="23" borderId="0" applyNumberFormat="0" applyBorder="0" applyAlignment="0" applyProtection="0"/>
    <xf numFmtId="0" fontId="99" fillId="17" borderId="0" applyNumberFormat="0" applyBorder="0" applyAlignment="0" applyProtection="0"/>
    <xf numFmtId="0" fontId="99" fillId="17" borderId="0" applyNumberFormat="0" applyBorder="0" applyAlignment="0" applyProtection="0"/>
    <xf numFmtId="0" fontId="99" fillId="24" borderId="0" applyNumberFormat="0" applyBorder="0" applyAlignment="0" applyProtection="0"/>
    <xf numFmtId="0" fontId="99" fillId="17" borderId="0" applyNumberFormat="0" applyBorder="0" applyAlignment="0" applyProtection="0"/>
    <xf numFmtId="0" fontId="99" fillId="18" borderId="0" applyNumberFormat="0" applyBorder="0" applyAlignment="0" applyProtection="0"/>
    <xf numFmtId="0" fontId="99" fillId="18" borderId="0" applyNumberFormat="0" applyBorder="0" applyAlignment="0" applyProtection="0"/>
    <xf numFmtId="0" fontId="99" fillId="25" borderId="0" applyNumberFormat="0" applyBorder="0" applyAlignment="0" applyProtection="0"/>
    <xf numFmtId="0" fontId="99" fillId="26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20" borderId="0" applyNumberFormat="0" applyBorder="0" applyAlignment="0" applyProtection="0"/>
    <xf numFmtId="0" fontId="99" fillId="28" borderId="0" applyNumberFormat="0" applyBorder="0" applyAlignment="0" applyProtection="0"/>
    <xf numFmtId="0" fontId="99" fillId="23" borderId="0" applyNumberFormat="0" applyBorder="0" applyAlignment="0" applyProtection="0"/>
    <xf numFmtId="0" fontId="99" fillId="23" borderId="0" applyNumberFormat="0" applyBorder="0" applyAlignment="0" applyProtection="0"/>
    <xf numFmtId="0" fontId="99" fillId="14" borderId="0" applyNumberFormat="0" applyBorder="0" applyAlignment="0" applyProtection="0"/>
    <xf numFmtId="0" fontId="99" fillId="23" borderId="0" applyNumberFormat="0" applyBorder="0" applyAlignment="0" applyProtection="0"/>
    <xf numFmtId="0" fontId="99" fillId="29" borderId="0" applyNumberFormat="0" applyBorder="0" applyAlignment="0" applyProtection="0"/>
    <xf numFmtId="0" fontId="99" fillId="29" borderId="0" applyNumberFormat="0" applyBorder="0" applyAlignment="0" applyProtection="0"/>
    <xf numFmtId="0" fontId="99" fillId="8" borderId="0" applyNumberFormat="0" applyBorder="0" applyAlignment="0" applyProtection="0"/>
    <xf numFmtId="0" fontId="99" fillId="15" borderId="0" applyNumberFormat="0" applyBorder="0" applyAlignment="0" applyProtection="0"/>
    <xf numFmtId="0" fontId="66" fillId="22" borderId="0" applyNumberFormat="0" applyBorder="0" applyAlignment="0" applyProtection="0"/>
    <xf numFmtId="0" fontId="66" fillId="17" borderId="0" applyNumberFormat="0" applyBorder="0" applyAlignment="0" applyProtection="0"/>
    <xf numFmtId="0" fontId="66" fillId="18" borderId="0" applyNumberFormat="0" applyBorder="0" applyAlignment="0" applyProtection="0"/>
    <xf numFmtId="0" fontId="66" fillId="27" borderId="0" applyNumberFormat="0" applyBorder="0" applyAlignment="0" applyProtection="0"/>
    <xf numFmtId="0" fontId="66" fillId="23" borderId="0" applyNumberFormat="0" applyBorder="0" applyAlignment="0" applyProtection="0"/>
    <xf numFmtId="0" fontId="66" fillId="29" borderId="0" applyNumberFormat="0" applyBorder="0" applyAlignment="0" applyProtection="0"/>
    <xf numFmtId="0" fontId="81" fillId="22" borderId="0" applyNumberFormat="0" applyBorder="0" applyAlignment="0" applyProtection="0"/>
    <xf numFmtId="0" fontId="81" fillId="17" borderId="0" applyNumberFormat="0" applyBorder="0" applyAlignment="0" applyProtection="0"/>
    <xf numFmtId="0" fontId="81" fillId="18" borderId="0" applyNumberFormat="0" applyBorder="0" applyAlignment="0" applyProtection="0"/>
    <xf numFmtId="0" fontId="81" fillId="27" borderId="0" applyNumberFormat="0" applyBorder="0" applyAlignment="0" applyProtection="0"/>
    <xf numFmtId="0" fontId="81" fillId="23" borderId="0" applyNumberFormat="0" applyBorder="0" applyAlignment="0" applyProtection="0"/>
    <xf numFmtId="0" fontId="81" fillId="29" borderId="0" applyNumberFormat="0" applyBorder="0" applyAlignment="0" applyProtection="0"/>
    <xf numFmtId="0" fontId="81" fillId="30" borderId="0" applyNumberFormat="0" applyBorder="0" applyAlignment="0" applyProtection="0"/>
    <xf numFmtId="0" fontId="81" fillId="31" borderId="0" applyNumberFormat="0" applyBorder="0" applyAlignment="0" applyProtection="0"/>
    <xf numFmtId="0" fontId="81" fillId="32" borderId="0" applyNumberFormat="0" applyBorder="0" applyAlignment="0" applyProtection="0"/>
    <xf numFmtId="0" fontId="81" fillId="27" borderId="0" applyNumberFormat="0" applyBorder="0" applyAlignment="0" applyProtection="0"/>
    <xf numFmtId="0" fontId="81" fillId="23" borderId="0" applyNumberFormat="0" applyBorder="0" applyAlignment="0" applyProtection="0"/>
    <xf numFmtId="0" fontId="81" fillId="33" borderId="0" applyNumberFormat="0" applyBorder="0" applyAlignment="0" applyProtection="0"/>
    <xf numFmtId="3" fontId="116" fillId="0" borderId="0"/>
    <xf numFmtId="49" fontId="24" fillId="0" borderId="0">
      <alignment horizontal="left" vertical="center"/>
    </xf>
    <xf numFmtId="49" fontId="24" fillId="0" borderId="0">
      <alignment horizontal="left" vertical="center"/>
    </xf>
    <xf numFmtId="49" fontId="25" fillId="0" borderId="0">
      <alignment horizontal="left" vertical="center"/>
    </xf>
    <xf numFmtId="0" fontId="82" fillId="7" borderId="0" applyNumberFormat="0" applyBorder="0" applyAlignment="0" applyProtection="0"/>
    <xf numFmtId="171" fontId="26" fillId="34" borderId="7" applyProtection="0">
      <alignment vertical="center"/>
    </xf>
    <xf numFmtId="172" fontId="27" fillId="0" borderId="0"/>
    <xf numFmtId="49" fontId="47" fillId="0" borderId="8" applyNumberFormat="0" applyFont="0" applyAlignment="0">
      <alignment horizontal="left" vertical="center" wrapText="1"/>
    </xf>
    <xf numFmtId="173" fontId="6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77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0" fontId="83" fillId="28" borderId="9" applyNumberFormat="0" applyAlignment="0" applyProtection="0"/>
    <xf numFmtId="1" fontId="58" fillId="0" borderId="10" applyAlignment="0">
      <alignment horizontal="left" vertical="center"/>
    </xf>
    <xf numFmtId="194" fontId="117" fillId="35" borderId="11" applyNumberFormat="0" applyFont="0" applyFill="0" applyBorder="0" applyAlignment="0">
      <alignment horizontal="center"/>
    </xf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3" applyNumberFormat="0" applyFill="0" applyAlignment="0" applyProtection="0"/>
    <xf numFmtId="0" fontId="56" fillId="0" borderId="14" applyNumberFormat="0" applyFill="0" applyAlignment="0" applyProtection="0"/>
    <xf numFmtId="3" fontId="25" fillId="0" borderId="0">
      <alignment horizontal="right" vertical="top"/>
    </xf>
    <xf numFmtId="179" fontId="28" fillId="0" borderId="7" applyProtection="0">
      <alignment horizontal="right" vertical="center"/>
    </xf>
    <xf numFmtId="179" fontId="28" fillId="0" borderId="7" applyProtection="0">
      <alignment horizontal="right" vertical="center"/>
    </xf>
    <xf numFmtId="4" fontId="27" fillId="0" borderId="0" applyBorder="0" applyProtection="0">
      <protection locked="0"/>
    </xf>
    <xf numFmtId="4" fontId="27" fillId="0" borderId="0"/>
    <xf numFmtId="49" fontId="118" fillId="0" borderId="0">
      <alignment horizontal="right"/>
    </xf>
    <xf numFmtId="49" fontId="119" fillId="0" borderId="0" applyBorder="0" applyProtection="0">
      <alignment horizontal="center"/>
      <protection locked="0"/>
    </xf>
    <xf numFmtId="49" fontId="27" fillId="0" borderId="15" applyBorder="0" applyProtection="0">
      <alignment horizontal="left"/>
    </xf>
    <xf numFmtId="49" fontId="120" fillId="0" borderId="0" applyProtection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92" fontId="29" fillId="0" borderId="0" applyFont="0" applyFill="0" applyBorder="0" applyAlignment="0" applyProtection="0"/>
    <xf numFmtId="3" fontId="23" fillId="0" borderId="0"/>
    <xf numFmtId="195" fontId="4" fillId="0" borderId="0" applyFill="0" applyBorder="0" applyAlignment="0" applyProtection="0"/>
    <xf numFmtId="3" fontId="24" fillId="0" borderId="16" applyFill="0" applyBorder="0">
      <alignment vertical="center"/>
    </xf>
    <xf numFmtId="49" fontId="25" fillId="0" borderId="0">
      <alignment horizontal="left" vertical="center"/>
    </xf>
    <xf numFmtId="181" fontId="27" fillId="0" borderId="0"/>
    <xf numFmtId="14" fontId="30" fillId="0" borderId="0" applyFill="0" applyBorder="0" applyAlignment="0"/>
    <xf numFmtId="0" fontId="5" fillId="0" borderId="2" applyProtection="0">
      <alignment horizontal="center" vertical="top" wrapText="1"/>
    </xf>
    <xf numFmtId="0" fontId="121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03" fontId="131" fillId="0" borderId="0" applyFill="0" applyBorder="0" applyAlignment="0" applyProtection="0"/>
    <xf numFmtId="0" fontId="67" fillId="9" borderId="0" applyNumberFormat="0" applyBorder="0" applyAlignment="0" applyProtection="0"/>
    <xf numFmtId="49" fontId="122" fillId="0" borderId="0">
      <alignment horizontal="right" vertical="top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6" fillId="0" borderId="0" applyFill="0" applyBorder="0" applyAlignment="0"/>
    <xf numFmtId="174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191" fontId="4" fillId="0" borderId="0" applyFont="0" applyFill="0" applyBorder="0" applyAlignment="0" applyProtection="0"/>
    <xf numFmtId="181" fontId="2" fillId="0" borderId="0"/>
    <xf numFmtId="0" fontId="84" fillId="0" borderId="0" applyNumberFormat="0" applyFill="0" applyBorder="0" applyAlignment="0" applyProtection="0"/>
    <xf numFmtId="0" fontId="123" fillId="0" borderId="0"/>
    <xf numFmtId="0" fontId="85" fillId="9" borderId="0" applyNumberFormat="0" applyBorder="0" applyAlignment="0" applyProtection="0"/>
    <xf numFmtId="0" fontId="60" fillId="36" borderId="0">
      <alignment horizontal="center"/>
    </xf>
    <xf numFmtId="0" fontId="61" fillId="37" borderId="0">
      <alignment horizontal="left" vertical="center" indent="1"/>
    </xf>
    <xf numFmtId="0" fontId="13" fillId="38" borderId="0">
      <alignment horizontal="left" vertical="center" indent="2"/>
    </xf>
    <xf numFmtId="0" fontId="29" fillId="0" borderId="5" applyBorder="0">
      <alignment horizontal="left" vertical="center" indent="3"/>
    </xf>
    <xf numFmtId="0" fontId="31" fillId="0" borderId="3" applyNumberFormat="0" applyAlignment="0" applyProtection="0">
      <alignment horizontal="left" vertical="center"/>
    </xf>
    <xf numFmtId="0" fontId="31" fillId="0" borderId="6">
      <alignment horizontal="left" vertical="center"/>
    </xf>
    <xf numFmtId="0" fontId="86" fillId="0" borderId="17" applyNumberFormat="0" applyFill="0" applyAlignment="0" applyProtection="0"/>
    <xf numFmtId="0" fontId="87" fillId="0" borderId="18" applyNumberFormat="0" applyFill="0" applyAlignment="0" applyProtection="0"/>
    <xf numFmtId="0" fontId="88" fillId="0" borderId="19" applyNumberFormat="0" applyFill="0" applyAlignment="0" applyProtection="0"/>
    <xf numFmtId="0" fontId="88" fillId="0" borderId="0" applyNumberFormat="0" applyFill="0" applyBorder="0" applyAlignment="0" applyProtection="0"/>
    <xf numFmtId="0" fontId="32" fillId="0" borderId="0">
      <alignment horizontal="left"/>
      <protection locked="0"/>
    </xf>
    <xf numFmtId="0" fontId="124" fillId="0" borderId="0"/>
    <xf numFmtId="196" fontId="27" fillId="0" borderId="0" applyBorder="0" applyProtection="0"/>
    <xf numFmtId="196" fontId="27" fillId="0" borderId="0" applyBorder="0" applyProtection="0"/>
    <xf numFmtId="197" fontId="27" fillId="0" borderId="0" applyBorder="0" applyProtection="0"/>
    <xf numFmtId="197" fontId="27" fillId="0" borderId="0" applyBorder="0"/>
    <xf numFmtId="0" fontId="33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149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89" fillId="39" borderId="20" applyNumberFormat="0" applyAlignment="0" applyProtection="0"/>
    <xf numFmtId="0" fontId="100" fillId="7" borderId="0" applyNumberFormat="0" applyBorder="0" applyAlignment="0" applyProtection="0"/>
    <xf numFmtId="0" fontId="100" fillId="7" borderId="0" applyNumberFormat="0" applyBorder="0" applyAlignment="0" applyProtection="0"/>
    <xf numFmtId="0" fontId="100" fillId="40" borderId="0" applyNumberFormat="0" applyBorder="0" applyAlignment="0" applyProtection="0"/>
    <xf numFmtId="0" fontId="100" fillId="7" borderId="0" applyNumberFormat="0" applyBorder="0" applyAlignment="0" applyProtection="0"/>
    <xf numFmtId="0" fontId="90" fillId="15" borderId="9" applyNumberFormat="0" applyAlignment="0" applyProtection="0"/>
    <xf numFmtId="0" fontId="126" fillId="0" borderId="0">
      <alignment horizontal="center" vertical="center"/>
    </xf>
    <xf numFmtId="0" fontId="51" fillId="39" borderId="20" applyNumberFormat="0" applyAlignment="0" applyProtection="0"/>
    <xf numFmtId="0" fontId="107" fillId="39" borderId="20" applyNumberFormat="0" applyAlignment="0" applyProtection="0"/>
    <xf numFmtId="0" fontId="107" fillId="39" borderId="20" applyNumberFormat="0" applyAlignment="0" applyProtection="0"/>
    <xf numFmtId="0" fontId="107" fillId="41" borderId="20" applyNumberFormat="0" applyAlignment="0" applyProtection="0"/>
    <xf numFmtId="0" fontId="107" fillId="39" borderId="20" applyNumberFormat="0" applyAlignment="0" applyProtection="0"/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173" fontId="6" fillId="0" borderId="0" applyFill="0" applyBorder="0" applyAlignment="0"/>
    <xf numFmtId="174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0" fontId="91" fillId="0" borderId="22" applyNumberFormat="0" applyFill="0" applyAlignment="0" applyProtection="0"/>
    <xf numFmtId="0" fontId="131" fillId="0" borderId="0" applyFill="0" applyBorder="0" applyAlignment="0" applyProtection="0"/>
    <xf numFmtId="0" fontId="131" fillId="0" borderId="0" applyFill="0" applyBorder="0" applyAlignment="0" applyProtection="0"/>
    <xf numFmtId="2" fontId="14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9" fillId="0" borderId="0" applyFont="0" applyBorder="0" applyAlignment="0" applyProtection="0"/>
    <xf numFmtId="44" fontId="4" fillId="0" borderId="0" applyFont="0" applyBorder="0" applyAlignment="0" applyProtection="0"/>
    <xf numFmtId="198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49" fontId="27" fillId="0" borderId="15" applyBorder="0" applyProtection="0">
      <alignment horizontal="left"/>
    </xf>
    <xf numFmtId="196" fontId="27" fillId="0" borderId="0" applyBorder="0" applyProtection="0"/>
    <xf numFmtId="196" fontId="27" fillId="0" borderId="0" applyBorder="0" applyProtection="0"/>
    <xf numFmtId="197" fontId="27" fillId="0" borderId="0" applyBorder="0" applyProtection="0"/>
    <xf numFmtId="200" fontId="4" fillId="0" borderId="0" applyFont="0" applyFill="0" applyBorder="0" applyAlignment="0" applyProtection="0"/>
    <xf numFmtId="201" fontId="4" fillId="0" borderId="0" applyFont="0" applyFill="0" applyBorder="0" applyAlignment="0" applyProtection="0"/>
    <xf numFmtId="0" fontId="36" fillId="0" borderId="0" applyNumberFormat="0"/>
    <xf numFmtId="0" fontId="37" fillId="0" borderId="0" applyNumberFormat="0" applyFill="0" applyBorder="0" applyProtection="0">
      <alignment horizontal="center"/>
    </xf>
    <xf numFmtId="0" fontId="104" fillId="0" borderId="17" applyNumberFormat="0" applyFill="0" applyAlignment="0" applyProtection="0"/>
    <xf numFmtId="0" fontId="68" fillId="0" borderId="17" applyNumberFormat="0" applyFill="0" applyAlignment="0" applyProtection="0"/>
    <xf numFmtId="0" fontId="127" fillId="0" borderId="23" applyNumberFormat="0" applyFill="0" applyAlignment="0" applyProtection="0"/>
    <xf numFmtId="0" fontId="127" fillId="0" borderId="24" applyNumberFormat="0" applyFill="0" applyAlignment="0" applyProtection="0"/>
    <xf numFmtId="0" fontId="105" fillId="0" borderId="18" applyNumberFormat="0" applyFill="0" applyAlignment="0" applyProtection="0"/>
    <xf numFmtId="0" fontId="69" fillId="0" borderId="18" applyNumberFormat="0" applyFill="0" applyAlignment="0" applyProtection="0"/>
    <xf numFmtId="0" fontId="128" fillId="0" borderId="25" applyNumberFormat="0" applyFill="0" applyAlignment="0" applyProtection="0"/>
    <xf numFmtId="0" fontId="128" fillId="0" borderId="18" applyNumberFormat="0" applyFill="0" applyAlignment="0" applyProtection="0"/>
    <xf numFmtId="0" fontId="106" fillId="0" borderId="19" applyNumberFormat="0" applyFill="0" applyAlignment="0" applyProtection="0"/>
    <xf numFmtId="0" fontId="70" fillId="0" borderId="19" applyNumberFormat="0" applyFill="0" applyAlignment="0" applyProtection="0"/>
    <xf numFmtId="0" fontId="129" fillId="0" borderId="26" applyNumberFormat="0" applyFill="0" applyAlignment="0" applyProtection="0"/>
    <xf numFmtId="0" fontId="129" fillId="0" borderId="27" applyNumberFormat="0" applyFill="0" applyAlignment="0" applyProtection="0"/>
    <xf numFmtId="0" fontId="10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38" fillId="42" borderId="7" applyProtection="0">
      <alignment horizontal="left" vertical="center"/>
    </xf>
    <xf numFmtId="0" fontId="12" fillId="0" borderId="28" applyBorder="0" applyAlignment="0">
      <alignment horizontal="center" vertical="center"/>
    </xf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39" fillId="43" borderId="6" applyNumberFormat="0"/>
    <xf numFmtId="0" fontId="130" fillId="0" borderId="0" applyNumberFormat="0" applyFill="0" applyBorder="0" applyAlignment="0" applyProtection="0"/>
    <xf numFmtId="49" fontId="119" fillId="0" borderId="0" applyBorder="0" applyProtection="0"/>
    <xf numFmtId="0" fontId="27" fillId="0" borderId="0" applyBorder="0" applyProtection="0">
      <alignment horizontal="left" wrapText="1"/>
    </xf>
    <xf numFmtId="0" fontId="27" fillId="0" borderId="15" applyBorder="0" applyProtection="0">
      <alignment horizontal="left" wrapText="1"/>
      <protection locked="0"/>
    </xf>
    <xf numFmtId="0" fontId="27" fillId="0" borderId="0" applyBorder="0" applyProtection="0">
      <alignment horizontal="left" wrapText="1"/>
    </xf>
    <xf numFmtId="0" fontId="24" fillId="0" borderId="0" applyBorder="0" applyProtection="0">
      <alignment horizontal="left"/>
    </xf>
    <xf numFmtId="2" fontId="131" fillId="0" borderId="0"/>
    <xf numFmtId="0" fontId="92" fillId="26" borderId="0" applyNumberFormat="0" applyBorder="0" applyAlignment="0" applyProtection="0"/>
    <xf numFmtId="0" fontId="71" fillId="26" borderId="0" applyNumberFormat="0" applyBorder="0" applyAlignment="0" applyProtection="0"/>
    <xf numFmtId="0" fontId="110" fillId="26" borderId="0" applyNumberFormat="0" applyBorder="0" applyAlignment="0" applyProtection="0"/>
    <xf numFmtId="0" fontId="110" fillId="26" borderId="0" applyNumberFormat="0" applyBorder="0" applyAlignment="0" applyProtection="0"/>
    <xf numFmtId="0" fontId="132" fillId="19" borderId="0" applyNumberFormat="0" applyBorder="0" applyAlignment="0" applyProtection="0"/>
    <xf numFmtId="0" fontId="110" fillId="26" borderId="0" applyNumberFormat="0" applyBorder="0" applyAlignment="0" applyProtection="0"/>
    <xf numFmtId="0" fontId="29" fillId="0" borderId="0">
      <alignment vertical="top"/>
    </xf>
    <xf numFmtId="0" fontId="98" fillId="0" borderId="0"/>
    <xf numFmtId="0" fontId="4" fillId="0" borderId="0"/>
    <xf numFmtId="0" fontId="29" fillId="0" borderId="0"/>
    <xf numFmtId="0" fontId="9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0" borderId="0" applyAlignment="0">
      <alignment vertical="top" wrapText="1"/>
      <protection locked="0"/>
    </xf>
    <xf numFmtId="0" fontId="14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1" fillId="0" borderId="0"/>
    <xf numFmtId="0" fontId="4" fillId="0" borderId="0"/>
    <xf numFmtId="0" fontId="2" fillId="0" borderId="0"/>
    <xf numFmtId="0" fontId="150" fillId="0" borderId="0"/>
    <xf numFmtId="0" fontId="150" fillId="0" borderId="0"/>
    <xf numFmtId="0" fontId="27" fillId="0" borderId="0"/>
    <xf numFmtId="0" fontId="2" fillId="0" borderId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6" fillId="0" borderId="0"/>
    <xf numFmtId="0" fontId="42" fillId="0" borderId="0"/>
    <xf numFmtId="0" fontId="27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/>
    <xf numFmtId="0" fontId="2" fillId="0" borderId="0"/>
    <xf numFmtId="0" fontId="4" fillId="0" borderId="0"/>
    <xf numFmtId="0" fontId="1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33" fillId="0" borderId="0">
      <alignment horizontal="left" vertical="top" wrapText="1"/>
    </xf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30" fillId="0" borderId="0"/>
    <xf numFmtId="0" fontId="134" fillId="0" borderId="0"/>
    <xf numFmtId="0" fontId="134" fillId="0" borderId="0"/>
    <xf numFmtId="0" fontId="30" fillId="0" borderId="0"/>
    <xf numFmtId="0" fontId="4" fillId="0" borderId="0"/>
    <xf numFmtId="0" fontId="4" fillId="0" borderId="0"/>
    <xf numFmtId="0" fontId="30" fillId="0" borderId="0"/>
    <xf numFmtId="0" fontId="4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2" fillId="0" borderId="0"/>
    <xf numFmtId="49" fontId="43" fillId="0" borderId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6" fillId="0" borderId="0"/>
    <xf numFmtId="0" fontId="2" fillId="0" borderId="0"/>
    <xf numFmtId="0" fontId="4" fillId="0" borderId="0"/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135" fillId="0" borderId="0" applyNumberFormat="0" applyFill="0" applyBorder="0" applyProtection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3" fillId="0" borderId="0"/>
    <xf numFmtId="0" fontId="4" fillId="44" borderId="29" applyNumberFormat="0" applyFont="0" applyAlignment="0" applyProtection="0"/>
    <xf numFmtId="171" fontId="26" fillId="42" borderId="7" applyProtection="0">
      <alignment vertical="center" wrapText="1"/>
    </xf>
    <xf numFmtId="0" fontId="6" fillId="45" borderId="0"/>
    <xf numFmtId="0" fontId="24" fillId="0" borderId="0">
      <alignment horizontal="left"/>
    </xf>
    <xf numFmtId="0" fontId="93" fillId="28" borderId="30" applyNumberFormat="0" applyAlignment="0" applyProtection="0"/>
    <xf numFmtId="17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25" fillId="0" borderId="31" applyBorder="0">
      <alignment horizontal="left" vertical="center"/>
    </xf>
    <xf numFmtId="0" fontId="44" fillId="0" borderId="0">
      <alignment horizontal="right"/>
    </xf>
    <xf numFmtId="0" fontId="136" fillId="0" borderId="32">
      <alignment horizontal="center" vertical="center" wrapText="1"/>
    </xf>
    <xf numFmtId="0" fontId="137" fillId="0" borderId="33"/>
    <xf numFmtId="0" fontId="138" fillId="0" borderId="0"/>
    <xf numFmtId="0" fontId="138" fillId="0" borderId="0"/>
    <xf numFmtId="0" fontId="6" fillId="46" borderId="34" applyNumberFormat="0">
      <alignment horizontal="center" vertical="center"/>
    </xf>
    <xf numFmtId="0" fontId="28" fillId="0" borderId="7" applyProtection="0">
      <alignment vertical="center"/>
    </xf>
    <xf numFmtId="0" fontId="25" fillId="0" borderId="0">
      <alignment vertical="top" wrapText="1"/>
    </xf>
    <xf numFmtId="0" fontId="45" fillId="0" borderId="7" applyProtection="0">
      <alignment horizontal="justify" vertical="center" wrapText="1"/>
    </xf>
    <xf numFmtId="0" fontId="136" fillId="0" borderId="0"/>
    <xf numFmtId="49" fontId="27" fillId="0" borderId="0" applyBorder="0" applyProtection="0">
      <alignment horizontal="center"/>
    </xf>
    <xf numFmtId="197" fontId="27" fillId="0" borderId="0">
      <protection locked="0"/>
    </xf>
    <xf numFmtId="0" fontId="59" fillId="44" borderId="29" applyNumberFormat="0" applyFont="0" applyAlignment="0" applyProtection="0"/>
    <xf numFmtId="0" fontId="4" fillId="44" borderId="29" applyNumberFormat="0" applyFont="0" applyAlignment="0" applyProtection="0"/>
    <xf numFmtId="0" fontId="4" fillId="44" borderId="29" applyNumberFormat="0" applyFont="0" applyAlignment="0" applyProtection="0"/>
    <xf numFmtId="0" fontId="27" fillId="10" borderId="29" applyNumberFormat="0" applyAlignment="0" applyProtection="0"/>
    <xf numFmtId="0" fontId="4" fillId="44" borderId="29" applyNumberFormat="0" applyFont="0" applyAlignment="0" applyProtection="0"/>
    <xf numFmtId="0" fontId="131" fillId="44" borderId="29" applyNumberFormat="0" applyFont="0" applyAlignment="0" applyProtection="0"/>
    <xf numFmtId="0" fontId="72" fillId="0" borderId="22" applyNumberFormat="0" applyFill="0" applyAlignment="0" applyProtection="0"/>
    <xf numFmtId="173" fontId="6" fillId="0" borderId="0" applyFill="0" applyBorder="0" applyAlignment="0"/>
    <xf numFmtId="174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4" fillId="0" borderId="0" applyFont="0" applyFill="0" applyBorder="0" applyAlignment="0" applyProtection="0"/>
    <xf numFmtId="10" fontId="27" fillId="0" borderId="0" applyProtection="0"/>
    <xf numFmtId="49" fontId="139" fillId="0" borderId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12" fillId="0" borderId="35" applyNumberFormat="0" applyFill="0" applyAlignment="0" applyProtection="0"/>
    <xf numFmtId="0" fontId="109" fillId="0" borderId="22" applyNumberFormat="0" applyFill="0" applyAlignment="0" applyProtection="0"/>
    <xf numFmtId="0" fontId="46" fillId="0" borderId="1">
      <alignment horizontal="center" vertical="center"/>
    </xf>
    <xf numFmtId="190" fontId="62" fillId="0" borderId="0">
      <alignment horizontal="center" vertical="center"/>
    </xf>
    <xf numFmtId="3" fontId="47" fillId="0" borderId="1" applyFill="0">
      <alignment horizontal="right" vertical="center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63" fillId="0" borderId="36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0">
      <alignment horizontal="left" vertical="center" wrapText="1" inden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27" fillId="0" borderId="37" applyProtection="0">
      <alignment horizontal="center"/>
    </xf>
    <xf numFmtId="0" fontId="27" fillId="0" borderId="0" applyProtection="0"/>
    <xf numFmtId="4" fontId="27" fillId="0" borderId="38" applyProtection="0"/>
    <xf numFmtId="197" fontId="27" fillId="0" borderId="38"/>
    <xf numFmtId="0" fontId="140" fillId="0" borderId="0" applyNumberFormat="0" applyFill="0" applyBorder="0" applyAlignment="0" applyProtection="0"/>
    <xf numFmtId="0" fontId="48" fillId="0" borderId="0"/>
    <xf numFmtId="183" fontId="49" fillId="6" borderId="39" applyAlignment="0" applyProtection="0"/>
    <xf numFmtId="49" fontId="50" fillId="0" borderId="0">
      <alignment horizontal="left" vertical="center"/>
    </xf>
    <xf numFmtId="171" fontId="51" fillId="47" borderId="7" applyProtection="0">
      <alignment vertical="center"/>
    </xf>
    <xf numFmtId="197" fontId="24" fillId="0" borderId="0" applyBorder="0"/>
    <xf numFmtId="4" fontId="24" fillId="0" borderId="0" applyBorder="0"/>
    <xf numFmtId="1" fontId="6" fillId="0" borderId="0">
      <alignment horizontal="center" vertical="center"/>
      <protection locked="0"/>
    </xf>
    <xf numFmtId="0" fontId="28" fillId="0" borderId="12" applyNumberFormat="0" applyFill="0" applyAlignment="0" applyProtection="0"/>
    <xf numFmtId="0" fontId="103" fillId="9" borderId="0" applyNumberFormat="0" applyBorder="0" applyAlignment="0" applyProtection="0"/>
    <xf numFmtId="0" fontId="103" fillId="9" borderId="0" applyNumberFormat="0" applyBorder="0" applyAlignment="0" applyProtection="0"/>
    <xf numFmtId="0" fontId="103" fillId="14" borderId="0" applyNumberFormat="0" applyBorder="0" applyAlignment="0" applyProtection="0"/>
    <xf numFmtId="0" fontId="103" fillId="9" borderId="0" applyNumberFormat="0" applyBorder="0" applyAlignment="0" applyProtection="0"/>
    <xf numFmtId="0" fontId="52" fillId="0" borderId="0"/>
    <xf numFmtId="0" fontId="14" fillId="0" borderId="0"/>
    <xf numFmtId="0" fontId="141" fillId="48" borderId="0">
      <alignment horizontal="left"/>
    </xf>
    <xf numFmtId="0" fontId="142" fillId="49" borderId="0"/>
    <xf numFmtId="0" fontId="11" fillId="0" borderId="0"/>
    <xf numFmtId="0" fontId="10" fillId="0" borderId="0"/>
    <xf numFmtId="0" fontId="64" fillId="0" borderId="0">
      <alignment vertical="top"/>
    </xf>
    <xf numFmtId="0" fontId="42" fillId="0" borderId="0"/>
    <xf numFmtId="0" fontId="64" fillId="0" borderId="0">
      <alignment vertical="top"/>
    </xf>
    <xf numFmtId="0" fontId="10" fillId="0" borderId="0"/>
    <xf numFmtId="0" fontId="11" fillId="0" borderId="0"/>
    <xf numFmtId="202" fontId="25" fillId="0" borderId="6">
      <alignment vertical="top" wrapText="1"/>
      <protection locked="0"/>
    </xf>
    <xf numFmtId="49" fontId="27" fillId="0" borderId="0" applyFill="0" applyProtection="0"/>
    <xf numFmtId="0" fontId="4" fillId="0" borderId="0"/>
    <xf numFmtId="49" fontId="30" fillId="0" borderId="0" applyFill="0" applyBorder="0" applyAlignment="0"/>
    <xf numFmtId="182" fontId="6" fillId="0" borderId="0" applyFill="0" applyBorder="0" applyAlignment="0"/>
    <xf numFmtId="184" fontId="6" fillId="0" borderId="0" applyFill="0" applyBorder="0" applyAlignment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49" fontId="24" fillId="0" borderId="31" applyNumberFormat="0" applyBorder="0">
      <alignment horizontal="left" vertical="center"/>
    </xf>
    <xf numFmtId="0" fontId="8" fillId="0" borderId="0"/>
    <xf numFmtId="0" fontId="9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3" fillId="50" borderId="0">
      <alignment horizontal="right"/>
    </xf>
    <xf numFmtId="0" fontId="95" fillId="0" borderId="12" applyNumberFormat="0" applyFill="0" applyAlignment="0" applyProtection="0"/>
    <xf numFmtId="0" fontId="141" fillId="0" borderId="0"/>
    <xf numFmtId="49" fontId="144" fillId="51" borderId="0">
      <alignment horizontal="left" vertical="center"/>
    </xf>
    <xf numFmtId="0" fontId="145" fillId="0" borderId="0"/>
    <xf numFmtId="0" fontId="108" fillId="15" borderId="9" applyNumberFormat="0" applyAlignment="0" applyProtection="0"/>
    <xf numFmtId="0" fontId="75" fillId="15" borderId="9" applyNumberFormat="0" applyAlignment="0" applyProtection="0"/>
    <xf numFmtId="0" fontId="108" fillId="19" borderId="9" applyNumberFormat="0" applyAlignment="0" applyProtection="0"/>
    <xf numFmtId="0" fontId="108" fillId="15" borderId="9" applyNumberFormat="0" applyAlignment="0" applyProtection="0"/>
    <xf numFmtId="0" fontId="6" fillId="0" borderId="1">
      <alignment horizontal="center" vertical="center"/>
      <protection locked="0"/>
    </xf>
    <xf numFmtId="0" fontId="24" fillId="0" borderId="0"/>
    <xf numFmtId="0" fontId="24" fillId="0" borderId="0">
      <alignment horizontal="center"/>
    </xf>
    <xf numFmtId="0" fontId="27" fillId="0" borderId="0"/>
    <xf numFmtId="4" fontId="27" fillId="0" borderId="0"/>
    <xf numFmtId="0" fontId="101" fillId="28" borderId="9" applyNumberFormat="0" applyAlignment="0" applyProtection="0"/>
    <xf numFmtId="0" fontId="76" fillId="28" borderId="9" applyNumberFormat="0" applyAlignment="0" applyProtection="0"/>
    <xf numFmtId="0" fontId="146" fillId="52" borderId="9" applyNumberFormat="0" applyAlignment="0" applyProtection="0"/>
    <xf numFmtId="0" fontId="101" fillId="53" borderId="9" applyNumberFormat="0" applyAlignment="0" applyProtection="0"/>
    <xf numFmtId="185" fontId="53" fillId="54" borderId="7">
      <alignment horizontal="right" vertical="center"/>
      <protection locked="0"/>
    </xf>
    <xf numFmtId="0" fontId="54" fillId="14" borderId="7" applyProtection="0">
      <alignment horizontal="left" vertical="center" wrapText="1"/>
    </xf>
    <xf numFmtId="0" fontId="111" fillId="28" borderId="30" applyNumberFormat="0" applyAlignment="0" applyProtection="0"/>
    <xf numFmtId="0" fontId="77" fillId="28" borderId="30" applyNumberFormat="0" applyAlignment="0" applyProtection="0"/>
    <xf numFmtId="0" fontId="111" fillId="52" borderId="30" applyNumberFormat="0" applyAlignment="0" applyProtection="0"/>
    <xf numFmtId="0" fontId="111" fillId="53" borderId="30" applyNumberFormat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6" fillId="0" borderId="0"/>
    <xf numFmtId="1" fontId="122" fillId="0" borderId="0">
      <alignment horizontal="center" vertical="top"/>
    </xf>
    <xf numFmtId="0" fontId="79" fillId="7" borderId="0" applyNumberFormat="0" applyBorder="0" applyAlignment="0" applyProtection="0"/>
    <xf numFmtId="0" fontId="99" fillId="30" borderId="0" applyNumberFormat="0" applyBorder="0" applyAlignment="0" applyProtection="0"/>
    <xf numFmtId="0" fontId="99" fillId="30" borderId="0" applyNumberFormat="0" applyBorder="0" applyAlignment="0" applyProtection="0"/>
    <xf numFmtId="0" fontId="99" fillId="55" borderId="0" applyNumberFormat="0" applyBorder="0" applyAlignment="0" applyProtection="0"/>
    <xf numFmtId="0" fontId="99" fillId="23" borderId="0" applyNumberFormat="0" applyBorder="0" applyAlignment="0" applyProtection="0"/>
    <xf numFmtId="0" fontId="99" fillId="31" borderId="0" applyNumberFormat="0" applyBorder="0" applyAlignment="0" applyProtection="0"/>
    <xf numFmtId="0" fontId="99" fillId="31" borderId="0" applyNumberFormat="0" applyBorder="0" applyAlignment="0" applyProtection="0"/>
    <xf numFmtId="0" fontId="99" fillId="24" borderId="0" applyNumberFormat="0" applyBorder="0" applyAlignment="0" applyProtection="0"/>
    <xf numFmtId="0" fontId="99" fillId="31" borderId="0" applyNumberFormat="0" applyBorder="0" applyAlignment="0" applyProtection="0"/>
    <xf numFmtId="0" fontId="99" fillId="32" borderId="0" applyNumberFormat="0" applyBorder="0" applyAlignment="0" applyProtection="0"/>
    <xf numFmtId="0" fontId="99" fillId="32" borderId="0" applyNumberFormat="0" applyBorder="0" applyAlignment="0" applyProtection="0"/>
    <xf numFmtId="0" fontId="99" fillId="25" borderId="0" applyNumberFormat="0" applyBorder="0" applyAlignment="0" applyProtection="0"/>
    <xf numFmtId="0" fontId="99" fillId="32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56" borderId="0" applyNumberFormat="0" applyBorder="0" applyAlignment="0" applyProtection="0"/>
    <xf numFmtId="0" fontId="99" fillId="57" borderId="0" applyNumberFormat="0" applyBorder="0" applyAlignment="0" applyProtection="0"/>
    <xf numFmtId="0" fontId="99" fillId="23" borderId="0" applyNumberFormat="0" applyBorder="0" applyAlignment="0" applyProtection="0"/>
    <xf numFmtId="0" fontId="99" fillId="23" borderId="0" applyNumberFormat="0" applyBorder="0" applyAlignment="0" applyProtection="0"/>
    <xf numFmtId="0" fontId="99" fillId="58" borderId="0" applyNumberFormat="0" applyBorder="0" applyAlignment="0" applyProtection="0"/>
    <xf numFmtId="0" fontId="99" fillId="23" borderId="0" applyNumberFormat="0" applyBorder="0" applyAlignment="0" applyProtection="0"/>
    <xf numFmtId="0" fontId="99" fillId="33" borderId="0" applyNumberFormat="0" applyBorder="0" applyAlignment="0" applyProtection="0"/>
    <xf numFmtId="0" fontId="99" fillId="33" borderId="0" applyNumberFormat="0" applyBorder="0" applyAlignment="0" applyProtection="0"/>
    <xf numFmtId="0" fontId="99" fillId="47" borderId="0" applyNumberFormat="0" applyBorder="0" applyAlignment="0" applyProtection="0"/>
    <xf numFmtId="0" fontId="99" fillId="33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27" borderId="0" applyNumberFormat="0" applyBorder="0" applyAlignment="0" applyProtection="0"/>
    <xf numFmtId="0" fontId="66" fillId="23" borderId="0" applyNumberFormat="0" applyBorder="0" applyAlignment="0" applyProtection="0"/>
    <xf numFmtId="0" fontId="66" fillId="33" borderId="0" applyNumberFormat="0" applyBorder="0" applyAlignment="0" applyProtection="0"/>
    <xf numFmtId="0" fontId="55" fillId="2" borderId="0" applyProtection="0"/>
    <xf numFmtId="0" fontId="29" fillId="0" borderId="0"/>
    <xf numFmtId="0" fontId="97" fillId="0" borderId="0">
      <alignment vertical="center"/>
    </xf>
    <xf numFmtId="0" fontId="147" fillId="0" borderId="0"/>
    <xf numFmtId="0" fontId="4" fillId="0" borderId="0" applyNumberFormat="0" applyFon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10" borderId="0" applyNumberFormat="0" applyBorder="0" applyAlignment="0" applyProtection="0"/>
    <xf numFmtId="18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0" borderId="0" applyNumberFormat="0" applyBorder="0" applyAlignment="0" applyProtection="0"/>
    <xf numFmtId="0" fontId="150" fillId="61" borderId="0" applyNumberFormat="0" applyBorder="0" applyAlignment="0" applyProtection="0"/>
    <xf numFmtId="0" fontId="150" fillId="62" borderId="0" applyNumberFormat="0" applyBorder="0" applyAlignment="0" applyProtection="0"/>
    <xf numFmtId="0" fontId="150" fillId="63" borderId="0" applyNumberFormat="0" applyBorder="0" applyAlignment="0" applyProtection="0"/>
    <xf numFmtId="0" fontId="150" fillId="64" borderId="0" applyNumberFormat="0" applyBorder="0" applyAlignment="0" applyProtection="0"/>
    <xf numFmtId="0" fontId="150" fillId="65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66" borderId="0" applyNumberFormat="0" applyBorder="0" applyAlignment="0" applyProtection="0"/>
    <xf numFmtId="0" fontId="150" fillId="67" borderId="0" applyNumberFormat="0" applyBorder="0" applyAlignment="0" applyProtection="0"/>
    <xf numFmtId="0" fontId="150" fillId="68" borderId="0" applyNumberFormat="0" applyBorder="0" applyAlignment="0" applyProtection="0"/>
    <xf numFmtId="0" fontId="150" fillId="69" borderId="0" applyNumberFormat="0" applyBorder="0" applyAlignment="0" applyProtection="0"/>
    <xf numFmtId="0" fontId="150" fillId="70" borderId="0" applyNumberFormat="0" applyBorder="0" applyAlignment="0" applyProtection="0"/>
    <xf numFmtId="0" fontId="150" fillId="71" borderId="0" applyNumberFormat="0" applyBorder="0" applyAlignment="0" applyProtection="0"/>
    <xf numFmtId="0" fontId="151" fillId="72" borderId="0" applyNumberFormat="0" applyBorder="0" applyAlignment="0" applyProtection="0"/>
    <xf numFmtId="0" fontId="151" fillId="73" borderId="0" applyNumberFormat="0" applyBorder="0" applyAlignment="0" applyProtection="0"/>
    <xf numFmtId="0" fontId="151" fillId="74" borderId="0" applyNumberFormat="0" applyBorder="0" applyAlignment="0" applyProtection="0"/>
    <xf numFmtId="0" fontId="151" fillId="75" borderId="0" applyNumberFormat="0" applyBorder="0" applyAlignment="0" applyProtection="0"/>
    <xf numFmtId="0" fontId="151" fillId="76" borderId="0" applyNumberFormat="0" applyBorder="0" applyAlignment="0" applyProtection="0"/>
    <xf numFmtId="0" fontId="151" fillId="77" borderId="0" applyNumberFormat="0" applyBorder="0" applyAlignment="0" applyProtection="0"/>
    <xf numFmtId="0" fontId="151" fillId="78" borderId="0" applyNumberFormat="0" applyBorder="0" applyAlignment="0" applyProtection="0"/>
    <xf numFmtId="0" fontId="151" fillId="79" borderId="0" applyNumberFormat="0" applyBorder="0" applyAlignment="0" applyProtection="0"/>
    <xf numFmtId="0" fontId="151" fillId="80" borderId="0" applyNumberFormat="0" applyBorder="0" applyAlignment="0" applyProtection="0"/>
    <xf numFmtId="0" fontId="151" fillId="81" borderId="0" applyNumberFormat="0" applyBorder="0" applyAlignment="0" applyProtection="0"/>
    <xf numFmtId="0" fontId="151" fillId="82" borderId="0" applyNumberFormat="0" applyBorder="0" applyAlignment="0" applyProtection="0"/>
    <xf numFmtId="0" fontId="151" fillId="83" borderId="0" applyNumberFormat="0" applyBorder="0" applyAlignment="0" applyProtection="0"/>
    <xf numFmtId="0" fontId="152" fillId="84" borderId="0" applyNumberFormat="0" applyBorder="0" applyAlignment="0" applyProtection="0"/>
    <xf numFmtId="0" fontId="153" fillId="85" borderId="42" applyNumberFormat="0" applyAlignment="0" applyProtection="0"/>
    <xf numFmtId="165" fontId="4" fillId="0" borderId="0" applyFont="0" applyFill="0" applyBorder="0" applyAlignment="0" applyProtection="0"/>
    <xf numFmtId="0" fontId="154" fillId="0" borderId="0" applyNumberFormat="0" applyFill="0" applyBorder="0" applyAlignment="0" applyProtection="0"/>
    <xf numFmtId="0" fontId="155" fillId="86" borderId="0" applyNumberFormat="0" applyBorder="0" applyAlignment="0" applyProtection="0"/>
    <xf numFmtId="0" fontId="156" fillId="0" borderId="0">
      <alignment horizontal="center"/>
    </xf>
    <xf numFmtId="0" fontId="157" fillId="0" borderId="43" applyNumberFormat="0" applyFill="0" applyAlignment="0" applyProtection="0"/>
    <xf numFmtId="0" fontId="158" fillId="0" borderId="44" applyNumberFormat="0" applyFill="0" applyAlignment="0" applyProtection="0"/>
    <xf numFmtId="0" fontId="159" fillId="0" borderId="45" applyNumberFormat="0" applyFill="0" applyAlignment="0" applyProtection="0"/>
    <xf numFmtId="0" fontId="159" fillId="0" borderId="0" applyNumberFormat="0" applyFill="0" applyBorder="0" applyAlignment="0" applyProtection="0"/>
    <xf numFmtId="0" fontId="156" fillId="0" borderId="0">
      <alignment horizontal="center" textRotation="90"/>
    </xf>
    <xf numFmtId="0" fontId="160" fillId="87" borderId="46" applyNumberFormat="0" applyAlignment="0" applyProtection="0"/>
    <xf numFmtId="0" fontId="161" fillId="88" borderId="42" applyNumberFormat="0" applyAlignment="0" applyProtection="0"/>
    <xf numFmtId="0" fontId="162" fillId="0" borderId="47" applyNumberFormat="0" applyFill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3" fillId="89" borderId="0" applyNumberFormat="0" applyBorder="0" applyAlignment="0" applyProtection="0"/>
    <xf numFmtId="0" fontId="150" fillId="0" borderId="0"/>
    <xf numFmtId="0" fontId="150" fillId="0" borderId="0"/>
    <xf numFmtId="0" fontId="150" fillId="0" borderId="0"/>
    <xf numFmtId="0" fontId="164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4" fillId="0" borderId="0"/>
    <xf numFmtId="0" fontId="150" fillId="0" borderId="0"/>
    <xf numFmtId="0" fontId="150" fillId="0" borderId="0"/>
    <xf numFmtId="0" fontId="6" fillId="0" borderId="0"/>
    <xf numFmtId="0" fontId="165" fillId="85" borderId="49" applyNumberForma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66" fillId="0" borderId="0"/>
    <xf numFmtId="204" fontId="166" fillId="0" borderId="0"/>
    <xf numFmtId="0" fontId="11" fillId="0" borderId="0"/>
    <xf numFmtId="0" fontId="167" fillId="0" borderId="0" applyNumberFormat="0" applyFill="0" applyBorder="0" applyAlignment="0" applyProtection="0"/>
    <xf numFmtId="0" fontId="168" fillId="0" borderId="50" applyNumberFormat="0" applyFill="0" applyAlignment="0" applyProtection="0"/>
    <xf numFmtId="0" fontId="169" fillId="0" borderId="0" applyNumberFormat="0" applyFill="0" applyBorder="0" applyAlignment="0" applyProtection="0"/>
    <xf numFmtId="0" fontId="150" fillId="0" borderId="0"/>
    <xf numFmtId="0" fontId="150" fillId="0" borderId="0"/>
    <xf numFmtId="0" fontId="150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11" fillId="0" borderId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0" fontId="170" fillId="91" borderId="0" applyNumberFormat="0" applyBorder="0" applyAlignment="0" applyProtection="0">
      <alignment horizontal="left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7" fillId="0" borderId="1" applyNumberFormat="0">
      <alignment vertical="center" wrapText="1"/>
    </xf>
    <xf numFmtId="49" fontId="171" fillId="92" borderId="51" applyNumberFormat="0" applyFont="0" applyAlignment="0">
      <alignment horizontal="left" vertical="center"/>
    </xf>
    <xf numFmtId="49" fontId="172" fillId="2" borderId="52" applyNumberFormat="0" applyAlignment="0">
      <alignment horizontal="left" vertical="center"/>
    </xf>
    <xf numFmtId="49" fontId="173" fillId="51" borderId="0" applyNumberFormat="0" applyAlignment="0">
      <alignment horizontal="left" vertical="center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Protection="0"/>
    <xf numFmtId="0" fontId="174" fillId="0" borderId="0" applyNumberFormat="0" applyFill="0" applyBorder="0" applyAlignment="0" applyProtection="0">
      <alignment horizontal="left"/>
    </xf>
    <xf numFmtId="0" fontId="175" fillId="0" borderId="0" applyFill="0" applyBorder="0" applyProtection="0">
      <alignment horizontal="left"/>
    </xf>
    <xf numFmtId="49" fontId="176" fillId="0" borderId="0" applyNumberFormat="0">
      <alignment horizontal="left" vertical="center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27" fillId="0" borderId="0" applyProtection="0"/>
    <xf numFmtId="0" fontId="177" fillId="92" borderId="3">
      <alignment vertical="center"/>
    </xf>
    <xf numFmtId="0" fontId="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Protection="0"/>
    <xf numFmtId="0" fontId="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82" fillId="0" borderId="0"/>
    <xf numFmtId="0" fontId="10" fillId="0" borderId="0"/>
    <xf numFmtId="0" fontId="182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3" fillId="0" borderId="0"/>
    <xf numFmtId="0" fontId="182" fillId="0" borderId="0"/>
    <xf numFmtId="0" fontId="10" fillId="0" borderId="0"/>
    <xf numFmtId="0" fontId="183" fillId="0" borderId="0"/>
    <xf numFmtId="0" fontId="182" fillId="0" borderId="0"/>
    <xf numFmtId="0" fontId="10" fillId="0" borderId="0"/>
    <xf numFmtId="0" fontId="183" fillId="0" borderId="0"/>
    <xf numFmtId="0" fontId="10" fillId="0" borderId="0"/>
    <xf numFmtId="0" fontId="10" fillId="0" borderId="0"/>
    <xf numFmtId="0" fontId="182" fillId="0" borderId="0"/>
    <xf numFmtId="0" fontId="182" fillId="0" borderId="0"/>
    <xf numFmtId="0" fontId="10" fillId="0" borderId="0"/>
    <xf numFmtId="0" fontId="182" fillId="0" borderId="0"/>
    <xf numFmtId="0" fontId="10" fillId="0" borderId="0"/>
    <xf numFmtId="0" fontId="183" fillId="0" borderId="0"/>
    <xf numFmtId="0" fontId="11" fillId="0" borderId="0"/>
    <xf numFmtId="0" fontId="11" fillId="0" borderId="0"/>
    <xf numFmtId="0" fontId="182" fillId="0" borderId="0"/>
    <xf numFmtId="0" fontId="182" fillId="0" borderId="0"/>
    <xf numFmtId="0" fontId="182" fillId="0" borderId="0"/>
    <xf numFmtId="0" fontId="29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82" fillId="0" borderId="0"/>
    <xf numFmtId="0" fontId="11" fillId="0" borderId="0"/>
    <xf numFmtId="0" fontId="27" fillId="0" borderId="0" applyProtection="0"/>
    <xf numFmtId="0" fontId="15" fillId="0" borderId="0"/>
    <xf numFmtId="0" fontId="11" fillId="0" borderId="0"/>
    <xf numFmtId="0" fontId="10" fillId="0" borderId="0"/>
    <xf numFmtId="0" fontId="183" fillId="0" borderId="0"/>
    <xf numFmtId="0" fontId="10" fillId="0" borderId="0"/>
    <xf numFmtId="0" fontId="182" fillId="0" borderId="0"/>
    <xf numFmtId="0" fontId="182" fillId="0" borderId="0"/>
    <xf numFmtId="0" fontId="10" fillId="0" borderId="0"/>
    <xf numFmtId="0" fontId="10" fillId="0" borderId="0"/>
    <xf numFmtId="0" fontId="182" fillId="0" borderId="0"/>
    <xf numFmtId="0" fontId="10" fillId="0" borderId="0"/>
    <xf numFmtId="0" fontId="183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0" fillId="0" borderId="0"/>
    <xf numFmtId="0" fontId="183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1" fillId="0" borderId="0"/>
    <xf numFmtId="0" fontId="182" fillId="0" borderId="0"/>
    <xf numFmtId="0" fontId="30" fillId="0" borderId="0">
      <alignment vertical="top"/>
    </xf>
    <xf numFmtId="0" fontId="7" fillId="93" borderId="54"/>
    <xf numFmtId="0" fontId="6" fillId="0" borderId="0"/>
    <xf numFmtId="0" fontId="150" fillId="0" borderId="0"/>
    <xf numFmtId="0" fontId="4" fillId="0" borderId="0" applyNumberFormat="0" applyFont="0" applyFill="0" applyBorder="0" applyAlignment="0" applyProtection="0">
      <alignment vertical="top"/>
    </xf>
    <xf numFmtId="0" fontId="150" fillId="0" borderId="0"/>
    <xf numFmtId="0" fontId="134" fillId="0" borderId="0"/>
    <xf numFmtId="0" fontId="4" fillId="0" borderId="0"/>
    <xf numFmtId="0" fontId="184" fillId="0" borderId="0" applyNumberFormat="0" applyFill="0" applyBorder="0" applyAlignment="0"/>
    <xf numFmtId="38" fontId="23" fillId="0" borderId="0" applyFont="0" applyFill="0" applyBorder="0" applyAlignment="0" applyProtection="0"/>
    <xf numFmtId="206" fontId="29" fillId="0" borderId="0" applyFont="0" applyFill="0" applyBorder="0" applyAlignment="0" applyProtection="0"/>
    <xf numFmtId="40" fontId="23" fillId="0" borderId="0" applyFont="0" applyFill="0" applyBorder="0" applyAlignment="0" applyProtection="0"/>
    <xf numFmtId="6" fontId="23" fillId="0" borderId="0" applyFont="0" applyFill="0" applyBorder="0" applyAlignment="0" applyProtection="0"/>
    <xf numFmtId="8" fontId="23" fillId="0" borderId="0" applyFont="0" applyFill="0" applyBorder="0" applyAlignment="0" applyProtection="0"/>
    <xf numFmtId="164" fontId="6" fillId="0" borderId="0" applyFont="0" applyFill="0" applyBorder="0" applyAlignment="0" applyProtection="0"/>
    <xf numFmtId="207" fontId="27" fillId="0" borderId="0" applyFill="0" applyBorder="0" applyAlignment="0" applyProtection="0"/>
    <xf numFmtId="0" fontId="4" fillId="0" borderId="0"/>
    <xf numFmtId="0" fontId="4" fillId="0" borderId="0"/>
    <xf numFmtId="208" fontId="4" fillId="0" borderId="0" applyFont="0" applyFill="0" applyBorder="0" applyAlignment="0" applyProtection="0"/>
    <xf numFmtId="209" fontId="134" fillId="0" borderId="0" applyFont="0" applyFill="0" applyBorder="0" applyAlignment="0" applyProtection="0"/>
    <xf numFmtId="191" fontId="29" fillId="0" borderId="0" applyFont="0" applyFill="0" applyBorder="0" applyAlignment="0" applyProtection="0"/>
    <xf numFmtId="0" fontId="185" fillId="0" borderId="0"/>
    <xf numFmtId="0" fontId="40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180" fillId="37" borderId="0">
      <alignment horizontal="left" vertical="center" indent="1"/>
    </xf>
    <xf numFmtId="0" fontId="180" fillId="37" borderId="0">
      <alignment horizontal="left" vertical="center" indent="1"/>
    </xf>
    <xf numFmtId="0" fontId="179" fillId="38" borderId="0">
      <alignment horizontal="left" vertical="center" indent="2"/>
    </xf>
    <xf numFmtId="0" fontId="13" fillId="38" borderId="0">
      <alignment horizontal="left" vertical="center" indent="2"/>
    </xf>
    <xf numFmtId="0" fontId="178" fillId="0" borderId="5" applyBorder="0">
      <alignment horizontal="left" vertical="center" indent="3"/>
    </xf>
    <xf numFmtId="0" fontId="29" fillId="0" borderId="5" applyBorder="0">
      <alignment horizontal="left" vertical="center" indent="3"/>
    </xf>
    <xf numFmtId="0" fontId="186" fillId="0" borderId="53"/>
    <xf numFmtId="0" fontId="187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188" fillId="0" borderId="0"/>
    <xf numFmtId="0" fontId="189" fillId="0" borderId="0"/>
    <xf numFmtId="210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212" fontId="27" fillId="0" borderId="0" applyFill="0" applyBorder="0" applyAlignment="0" applyProtection="0"/>
    <xf numFmtId="44" fontId="27" fillId="0" borderId="0" applyFont="0" applyFill="0" applyBorder="0" applyAlignment="0" applyProtection="0"/>
    <xf numFmtId="0" fontId="7" fillId="93" borderId="54"/>
    <xf numFmtId="0" fontId="190" fillId="0" borderId="0"/>
    <xf numFmtId="0" fontId="6" fillId="0" borderId="0" applyNumberFormat="0" applyFill="0" applyBorder="0" applyAlignment="0" applyProtection="0"/>
    <xf numFmtId="0" fontId="198" fillId="0" borderId="0"/>
    <xf numFmtId="0" fontId="29" fillId="0" borderId="0"/>
    <xf numFmtId="0" fontId="4" fillId="0" borderId="0"/>
    <xf numFmtId="0" fontId="29" fillId="0" borderId="0"/>
    <xf numFmtId="0" fontId="199" fillId="0" borderId="0"/>
    <xf numFmtId="0" fontId="19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8" fillId="0" borderId="0"/>
    <xf numFmtId="0" fontId="4" fillId="0" borderId="0"/>
    <xf numFmtId="0" fontId="6" fillId="0" borderId="0"/>
    <xf numFmtId="0" fontId="150" fillId="0" borderId="0"/>
    <xf numFmtId="0" fontId="40" fillId="0" borderId="0" applyAlignment="0">
      <alignment vertical="top" wrapText="1"/>
      <protection locked="0"/>
    </xf>
    <xf numFmtId="0" fontId="4" fillId="0" borderId="0"/>
    <xf numFmtId="0" fontId="134" fillId="0" borderId="0"/>
    <xf numFmtId="0" fontId="4" fillId="0" borderId="0" applyNumberFormat="0" applyFont="0" applyFill="0" applyBorder="0" applyAlignment="0" applyProtection="0">
      <alignment vertical="top"/>
    </xf>
    <xf numFmtId="0" fontId="150" fillId="0" borderId="0"/>
    <xf numFmtId="0" fontId="6" fillId="0" borderId="0"/>
    <xf numFmtId="0" fontId="27" fillId="0" borderId="0"/>
    <xf numFmtId="0" fontId="134" fillId="0" borderId="0"/>
    <xf numFmtId="0" fontId="4" fillId="0" borderId="0"/>
    <xf numFmtId="0" fontId="4" fillId="0" borderId="0"/>
    <xf numFmtId="0" fontId="4" fillId="0" borderId="0"/>
    <xf numFmtId="0" fontId="40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191" fillId="59" borderId="0"/>
    <xf numFmtId="0" fontId="181" fillId="0" borderId="0">
      <alignment horizontal="justify" vertical="top" wrapText="1"/>
    </xf>
    <xf numFmtId="0" fontId="192" fillId="0" borderId="0">
      <alignment horizontal="left" vertical="top"/>
    </xf>
    <xf numFmtId="0" fontId="193" fillId="0" borderId="0">
      <alignment horizontal="left" vertical="top"/>
    </xf>
    <xf numFmtId="0" fontId="194" fillId="0" borderId="0">
      <alignment horizontal="left" vertical="top"/>
    </xf>
    <xf numFmtId="0" fontId="195" fillId="43" borderId="41">
      <alignment horizontal="left"/>
    </xf>
    <xf numFmtId="0" fontId="196" fillId="1" borderId="0">
      <alignment horizontal="center" vertical="center"/>
    </xf>
    <xf numFmtId="0" fontId="196" fillId="1" borderId="2">
      <alignment horizontal="centerContinuous" vertical="center"/>
    </xf>
    <xf numFmtId="0" fontId="197" fillId="43" borderId="1">
      <alignment horizontal="left" vertical="center"/>
    </xf>
    <xf numFmtId="0" fontId="192" fillId="0" borderId="0">
      <alignment horizontal="left" vertical="top"/>
    </xf>
    <xf numFmtId="194" fontId="192" fillId="0" borderId="0">
      <alignment horizontal="right" vertical="top"/>
    </xf>
    <xf numFmtId="0" fontId="193" fillId="0" borderId="0">
      <alignment horizontal="centerContinuous" vertical="top"/>
    </xf>
    <xf numFmtId="9" fontId="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8" fillId="0" borderId="7">
      <alignment horizontal="left" vertical="center" wrapText="1" indent="1"/>
    </xf>
    <xf numFmtId="0" fontId="144" fillId="94" borderId="0"/>
    <xf numFmtId="213" fontId="144" fillId="94" borderId="0"/>
    <xf numFmtId="0" fontId="44" fillId="57" borderId="0"/>
    <xf numFmtId="0" fontId="11" fillId="0" borderId="0"/>
    <xf numFmtId="0" fontId="6" fillId="0" borderId="0" applyProtection="0"/>
    <xf numFmtId="0" fontId="6" fillId="0" borderId="0" applyProtection="0"/>
    <xf numFmtId="0" fontId="30" fillId="0" borderId="0">
      <alignment vertical="top"/>
    </xf>
    <xf numFmtId="0" fontId="27" fillId="0" borderId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3" fontId="136" fillId="0" borderId="0"/>
    <xf numFmtId="0" fontId="136" fillId="0" borderId="0"/>
    <xf numFmtId="0" fontId="136" fillId="0" borderId="0"/>
    <xf numFmtId="3" fontId="178" fillId="0" borderId="0"/>
    <xf numFmtId="0" fontId="59" fillId="0" borderId="0"/>
    <xf numFmtId="0" fontId="7" fillId="93" borderId="54"/>
    <xf numFmtId="0" fontId="6" fillId="0" borderId="0"/>
    <xf numFmtId="0" fontId="150" fillId="0" borderId="0"/>
    <xf numFmtId="0" fontId="4" fillId="0" borderId="0" applyNumberFormat="0" applyFont="0" applyFill="0" applyBorder="0" applyAlignment="0" applyProtection="0">
      <alignment vertical="top"/>
    </xf>
    <xf numFmtId="0" fontId="150" fillId="0" borderId="0"/>
    <xf numFmtId="0" fontId="134" fillId="0" borderId="0"/>
    <xf numFmtId="0" fontId="4" fillId="0" borderId="0"/>
    <xf numFmtId="0" fontId="4" fillId="0" borderId="0"/>
    <xf numFmtId="0" fontId="4" fillId="0" borderId="0"/>
    <xf numFmtId="0" fontId="40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59" fillId="0" borderId="0"/>
    <xf numFmtId="0" fontId="6" fillId="0" borderId="0" applyProtection="0"/>
    <xf numFmtId="0" fontId="200" fillId="0" borderId="0"/>
    <xf numFmtId="0" fontId="150" fillId="0" borderId="0"/>
    <xf numFmtId="0" fontId="150" fillId="90" borderId="48" applyNumberFormat="0" applyFont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21" borderId="0" applyNumberFormat="0" applyBorder="0" applyAlignment="0" applyProtection="0"/>
    <xf numFmtId="0" fontId="99" fillId="22" borderId="0" applyNumberFormat="0" applyBorder="0" applyAlignment="0" applyProtection="0"/>
    <xf numFmtId="0" fontId="99" fillId="17" borderId="0" applyNumberFormat="0" applyBorder="0" applyAlignment="0" applyProtection="0"/>
    <xf numFmtId="0" fontId="99" fillId="18" borderId="0" applyNumberFormat="0" applyBorder="0" applyAlignment="0" applyProtection="0"/>
    <xf numFmtId="0" fontId="99" fillId="27" borderId="0" applyNumberFormat="0" applyBorder="0" applyAlignment="0" applyProtection="0"/>
    <xf numFmtId="0" fontId="99" fillId="23" borderId="0" applyNumberFormat="0" applyBorder="0" applyAlignment="0" applyProtection="0"/>
    <xf numFmtId="0" fontId="99" fillId="29" borderId="0" applyNumberFormat="0" applyBorder="0" applyAlignment="0" applyProtection="0"/>
    <xf numFmtId="0" fontId="56" fillId="0" borderId="12" applyNumberFormat="0" applyFill="0" applyAlignment="0" applyProtection="0"/>
    <xf numFmtId="191" fontId="4" fillId="0" borderId="0" applyFont="0" applyFill="0" applyBorder="0" applyAlignment="0" applyProtection="0"/>
    <xf numFmtId="0" fontId="100" fillId="7" borderId="0" applyNumberFormat="0" applyBorder="0" applyAlignment="0" applyProtection="0"/>
    <xf numFmtId="0" fontId="126" fillId="0" borderId="0">
      <alignment horizontal="center" vertical="center"/>
    </xf>
    <xf numFmtId="0" fontId="107" fillId="39" borderId="20" applyNumberFormat="0" applyAlignment="0" applyProtection="0"/>
    <xf numFmtId="0" fontId="104" fillId="0" borderId="17" applyNumberFormat="0" applyFill="0" applyAlignment="0" applyProtection="0"/>
    <xf numFmtId="0" fontId="105" fillId="0" borderId="18" applyNumberFormat="0" applyFill="0" applyAlignment="0" applyProtection="0"/>
    <xf numFmtId="0" fontId="106" fillId="0" borderId="19" applyNumberFormat="0" applyFill="0" applyAlignment="0" applyProtection="0"/>
    <xf numFmtId="0" fontId="106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10" fillId="26" borderId="0" applyNumberFormat="0" applyBorder="0" applyAlignment="0" applyProtection="0"/>
    <xf numFmtId="0" fontId="1" fillId="0" borderId="0"/>
    <xf numFmtId="0" fontId="150" fillId="0" borderId="0"/>
    <xf numFmtId="0" fontId="4" fillId="44" borderId="29" applyNumberFormat="0" applyFont="0" applyAlignment="0" applyProtection="0"/>
    <xf numFmtId="0" fontId="4" fillId="44" borderId="29" applyNumberFormat="0" applyFont="0" applyAlignment="0" applyProtection="0"/>
    <xf numFmtId="0" fontId="109" fillId="0" borderId="22" applyNumberFormat="0" applyFill="0" applyAlignment="0" applyProtection="0"/>
    <xf numFmtId="0" fontId="103" fillId="9" borderId="0" applyNumberFormat="0" applyBorder="0" applyAlignment="0" applyProtection="0"/>
    <xf numFmtId="0" fontId="11" fillId="0" borderId="0"/>
    <xf numFmtId="0" fontId="112" fillId="0" borderId="0" applyNumberFormat="0" applyFill="0" applyBorder="0" applyAlignment="0" applyProtection="0"/>
    <xf numFmtId="0" fontId="108" fillId="15" borderId="9" applyNumberFormat="0" applyAlignment="0" applyProtection="0"/>
    <xf numFmtId="0" fontId="101" fillId="28" borderId="9" applyNumberFormat="0" applyAlignment="0" applyProtection="0"/>
    <xf numFmtId="0" fontId="111" fillId="28" borderId="30" applyNumberFormat="0" applyAlignment="0" applyProtection="0"/>
    <xf numFmtId="0" fontId="102" fillId="0" borderId="0" applyNumberFormat="0" applyFill="0" applyBorder="0" applyAlignment="0" applyProtection="0"/>
    <xf numFmtId="0" fontId="99" fillId="30" borderId="0" applyNumberFormat="0" applyBorder="0" applyAlignment="0" applyProtection="0"/>
    <xf numFmtId="0" fontId="99" fillId="31" borderId="0" applyNumberFormat="0" applyBorder="0" applyAlignment="0" applyProtection="0"/>
    <xf numFmtId="0" fontId="99" fillId="32" borderId="0" applyNumberFormat="0" applyBorder="0" applyAlignment="0" applyProtection="0"/>
    <xf numFmtId="0" fontId="99" fillId="27" borderId="0" applyNumberFormat="0" applyBorder="0" applyAlignment="0" applyProtection="0"/>
    <xf numFmtId="0" fontId="99" fillId="23" borderId="0" applyNumberFormat="0" applyBorder="0" applyAlignment="0" applyProtection="0"/>
    <xf numFmtId="0" fontId="99" fillId="33" borderId="0" applyNumberFormat="0" applyBorder="0" applyAlignment="0" applyProtection="0"/>
    <xf numFmtId="0" fontId="150" fillId="0" borderId="0"/>
    <xf numFmtId="6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165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5" fontId="2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44" fontId="2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6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165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5" fontId="2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44" fontId="2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6" fillId="0" borderId="0" applyFont="0" applyFill="0" applyBorder="0" applyAlignment="0" applyProtection="0"/>
    <xf numFmtId="0" fontId="6" fillId="0" borderId="0" applyProtection="0"/>
  </cellStyleXfs>
  <cellXfs count="64">
    <xf numFmtId="0" fontId="0" fillId="0" borderId="0" xfId="0"/>
    <xf numFmtId="0" fontId="7" fillId="0" borderId="0" xfId="808" applyFont="1" applyProtection="1">
      <protection locked="0" hidden="1"/>
    </xf>
    <xf numFmtId="0" fontId="57" fillId="0" borderId="0" xfId="808" applyFont="1" applyAlignment="1" applyProtection="1">
      <alignment horizontal="center"/>
      <protection locked="0" hidden="1"/>
    </xf>
    <xf numFmtId="0" fontId="7" fillId="0" borderId="0" xfId="808" applyFont="1" applyAlignment="1" applyProtection="1">
      <alignment horizontal="center"/>
      <protection locked="0" hidden="1"/>
    </xf>
    <xf numFmtId="166" fontId="5" fillId="0" borderId="0" xfId="808" applyNumberFormat="1" applyFont="1" applyAlignment="1" applyProtection="1">
      <alignment horizontal="right"/>
      <protection locked="0" hidden="1"/>
    </xf>
    <xf numFmtId="166" fontId="56" fillId="0" borderId="0" xfId="0" applyNumberFormat="1" applyFont="1" applyProtection="1">
      <protection locked="0" hidden="1"/>
    </xf>
    <xf numFmtId="166" fontId="56" fillId="4" borderId="40" xfId="0" applyNumberFormat="1" applyFont="1" applyFill="1" applyBorder="1" applyProtection="1">
      <protection locked="0" hidden="1"/>
    </xf>
    <xf numFmtId="0" fontId="7" fillId="0" borderId="0" xfId="808" applyFont="1" applyAlignment="1" applyProtection="1">
      <alignment vertical="center"/>
      <protection locked="0" hidden="1"/>
    </xf>
    <xf numFmtId="0" fontId="201" fillId="0" borderId="0" xfId="0" applyFont="1" applyAlignment="1">
      <alignment vertical="center"/>
    </xf>
    <xf numFmtId="0" fontId="202" fillId="0" borderId="0" xfId="808" applyFont="1" applyAlignment="1" applyProtection="1">
      <alignment horizontal="left" vertical="center" wrapText="1"/>
      <protection locked="0" hidden="1"/>
    </xf>
    <xf numFmtId="0" fontId="203" fillId="4" borderId="55" xfId="0" applyFont="1" applyFill="1" applyBorder="1" applyAlignment="1">
      <alignment horizontal="left"/>
    </xf>
    <xf numFmtId="0" fontId="203" fillId="4" borderId="56" xfId="0" applyFont="1" applyFill="1" applyBorder="1" applyAlignment="1">
      <alignment horizontal="center"/>
    </xf>
    <xf numFmtId="0" fontId="204" fillId="4" borderId="56" xfId="0" applyFont="1" applyFill="1" applyBorder="1"/>
    <xf numFmtId="0" fontId="204" fillId="4" borderId="57" xfId="0" applyFont="1" applyFill="1" applyBorder="1"/>
    <xf numFmtId="0" fontId="113" fillId="95" borderId="1" xfId="808" applyFont="1" applyFill="1" applyBorder="1" applyAlignment="1" applyProtection="1">
      <alignment horizontal="left" vertical="center" wrapText="1"/>
      <protection locked="0" hidden="1"/>
    </xf>
    <xf numFmtId="0" fontId="9" fillId="95" borderId="1" xfId="808" applyFont="1" applyFill="1" applyBorder="1" applyAlignment="1" applyProtection="1">
      <alignment horizontal="center" vertical="center"/>
      <protection locked="0" hidden="1"/>
    </xf>
    <xf numFmtId="0" fontId="5" fillId="95" borderId="1" xfId="808" applyFont="1" applyFill="1" applyBorder="1" applyAlignment="1" applyProtection="1">
      <alignment horizontal="center"/>
      <protection locked="0" hidden="1"/>
    </xf>
    <xf numFmtId="166" fontId="58" fillId="95" borderId="1" xfId="808" applyNumberFormat="1" applyFont="1" applyFill="1" applyBorder="1" applyAlignment="1" applyProtection="1">
      <alignment horizontal="right" vertical="center" wrapText="1"/>
      <protection locked="0" hidden="1"/>
    </xf>
    <xf numFmtId="0" fontId="58" fillId="0" borderId="1" xfId="1325" applyFont="1" applyBorder="1" applyAlignment="1">
      <alignment horizontal="left" vertical="center" wrapText="1"/>
    </xf>
    <xf numFmtId="0" fontId="9" fillId="0" borderId="1" xfId="1325" applyFont="1" applyBorder="1" applyAlignment="1">
      <alignment horizontal="center" vertical="center"/>
    </xf>
    <xf numFmtId="0" fontId="5" fillId="0" borderId="1" xfId="1325" applyFont="1" applyBorder="1" applyAlignment="1">
      <alignment horizontal="center"/>
    </xf>
    <xf numFmtId="0" fontId="4" fillId="0" borderId="0" xfId="792"/>
    <xf numFmtId="0" fontId="5" fillId="0" borderId="1" xfId="1325" applyFont="1" applyBorder="1" applyAlignment="1">
      <alignment horizontal="center" vertical="center"/>
    </xf>
    <xf numFmtId="0" fontId="58" fillId="0" borderId="31" xfId="1325" applyFont="1" applyBorder="1" applyAlignment="1">
      <alignment horizontal="left" vertical="center" wrapText="1"/>
    </xf>
    <xf numFmtId="166" fontId="58" fillId="0" borderId="64" xfId="808" applyNumberFormat="1" applyFont="1" applyBorder="1" applyAlignment="1" applyProtection="1">
      <alignment horizontal="right" vertical="center" wrapText="1"/>
      <protection locked="0" hidden="1"/>
    </xf>
    <xf numFmtId="0" fontId="150" fillId="0" borderId="0" xfId="0" applyFont="1"/>
    <xf numFmtId="0" fontId="209" fillId="4" borderId="58" xfId="0" applyFont="1" applyFill="1" applyBorder="1" applyAlignment="1">
      <alignment horizontal="center"/>
    </xf>
    <xf numFmtId="0" fontId="209" fillId="4" borderId="59" xfId="0" applyFont="1" applyFill="1" applyBorder="1" applyAlignment="1">
      <alignment horizontal="center"/>
    </xf>
    <xf numFmtId="0" fontId="209" fillId="4" borderId="60" xfId="0" applyFont="1" applyFill="1" applyBorder="1" applyAlignment="1">
      <alignment horizontal="center"/>
    </xf>
    <xf numFmtId="0" fontId="150" fillId="0" borderId="61" xfId="0" applyFont="1" applyBorder="1" applyAlignment="1">
      <alignment horizontal="center"/>
    </xf>
    <xf numFmtId="0" fontId="210" fillId="0" borderId="62" xfId="0" applyFont="1" applyBorder="1" applyAlignment="1">
      <alignment horizontal="left" indent="2"/>
    </xf>
    <xf numFmtId="216" fontId="210" fillId="0" borderId="63" xfId="0" applyNumberFormat="1" applyFont="1" applyBorder="1" applyAlignment="1">
      <alignment horizontal="right"/>
    </xf>
    <xf numFmtId="0" fontId="210" fillId="0" borderId="0" xfId="0" applyFont="1"/>
    <xf numFmtId="0" fontId="150" fillId="0" borderId="31" xfId="0" applyFont="1" applyBorder="1" applyAlignment="1">
      <alignment horizontal="center"/>
    </xf>
    <xf numFmtId="0" fontId="210" fillId="0" borderId="1" xfId="0" applyFont="1" applyBorder="1" applyAlignment="1">
      <alignment horizontal="left" indent="2"/>
    </xf>
    <xf numFmtId="216" fontId="210" fillId="0" borderId="64" xfId="0" applyNumberFormat="1" applyFont="1" applyBorder="1" applyAlignment="1">
      <alignment horizontal="right"/>
    </xf>
    <xf numFmtId="0" fontId="150" fillId="0" borderId="15" xfId="0" applyFont="1" applyBorder="1" applyAlignment="1">
      <alignment horizontal="center"/>
    </xf>
    <xf numFmtId="0" fontId="150" fillId="0" borderId="65" xfId="0" applyFont="1" applyBorder="1" applyAlignment="1">
      <alignment horizontal="center"/>
    </xf>
    <xf numFmtId="0" fontId="210" fillId="0" borderId="66" xfId="0" applyFont="1" applyBorder="1" applyAlignment="1">
      <alignment horizontal="left" indent="2"/>
    </xf>
    <xf numFmtId="216" fontId="210" fillId="0" borderId="67" xfId="0" applyNumberFormat="1" applyFont="1" applyBorder="1" applyAlignment="1">
      <alignment horizontal="right"/>
    </xf>
    <xf numFmtId="0" fontId="150" fillId="0" borderId="40" xfId="0" applyFont="1" applyBorder="1" applyAlignment="1">
      <alignment horizontal="center"/>
    </xf>
    <xf numFmtId="0" fontId="210" fillId="0" borderId="68" xfId="0" applyFont="1" applyBorder="1" applyAlignment="1">
      <alignment horizontal="left" indent="2"/>
    </xf>
    <xf numFmtId="216" fontId="210" fillId="0" borderId="69" xfId="0" applyNumberFormat="1" applyFont="1" applyBorder="1" applyAlignment="1">
      <alignment horizontal="right"/>
    </xf>
    <xf numFmtId="0" fontId="150" fillId="0" borderId="70" xfId="0" applyFont="1" applyBorder="1" applyAlignment="1">
      <alignment horizontal="center"/>
    </xf>
    <xf numFmtId="0" fontId="210" fillId="0" borderId="16" xfId="0" applyFont="1" applyBorder="1" applyAlignment="1">
      <alignment horizontal="left" indent="2"/>
    </xf>
    <xf numFmtId="216" fontId="210" fillId="0" borderId="71" xfId="0" applyNumberFormat="1" applyFont="1" applyBorder="1" applyAlignment="1">
      <alignment horizontal="right"/>
    </xf>
    <xf numFmtId="0" fontId="150" fillId="0" borderId="72" xfId="0" applyFont="1" applyBorder="1" applyAlignment="1">
      <alignment horizontal="center"/>
    </xf>
    <xf numFmtId="0" fontId="210" fillId="0" borderId="73" xfId="0" applyFont="1" applyBorder="1" applyAlignment="1">
      <alignment horizontal="left" indent="2"/>
    </xf>
    <xf numFmtId="216" fontId="210" fillId="0" borderId="74" xfId="0" applyNumberFormat="1" applyFont="1" applyBorder="1" applyAlignment="1">
      <alignment horizontal="right"/>
    </xf>
    <xf numFmtId="0" fontId="207" fillId="4" borderId="40" xfId="0" applyFont="1" applyFill="1" applyBorder="1" applyAlignment="1">
      <alignment horizontal="center"/>
    </xf>
    <xf numFmtId="0" fontId="211" fillId="4" borderId="68" xfId="0" applyFont="1" applyFill="1" applyBorder="1" applyAlignment="1">
      <alignment horizontal="left" indent="2"/>
    </xf>
    <xf numFmtId="216" fontId="211" fillId="4" borderId="69" xfId="0" applyNumberFormat="1" applyFont="1" applyFill="1" applyBorder="1" applyAlignment="1">
      <alignment horizontal="right"/>
    </xf>
    <xf numFmtId="0" fontId="150" fillId="0" borderId="0" xfId="0" applyFont="1" applyAlignment="1">
      <alignment horizontal="center"/>
    </xf>
    <xf numFmtId="0" fontId="201" fillId="0" borderId="0" xfId="0" applyFont="1" applyAlignment="1">
      <alignment horizontal="left" indent="2"/>
    </xf>
    <xf numFmtId="216" fontId="201" fillId="0" borderId="0" xfId="0" applyNumberFormat="1" applyFont="1"/>
    <xf numFmtId="0" fontId="211" fillId="0" borderId="0" xfId="0" applyFont="1" applyAlignment="1">
      <alignment horizontal="left" indent="2"/>
    </xf>
    <xf numFmtId="216" fontId="211" fillId="0" borderId="0" xfId="0" applyNumberFormat="1" applyFont="1"/>
    <xf numFmtId="0" fontId="206" fillId="0" borderId="0" xfId="792" applyFont="1"/>
    <xf numFmtId="0" fontId="212" fillId="0" borderId="0" xfId="792" applyFont="1"/>
    <xf numFmtId="49" fontId="206" fillId="0" borderId="1" xfId="460" applyFont="1"/>
    <xf numFmtId="0" fontId="207" fillId="0" borderId="0" xfId="0" applyFont="1" applyAlignment="1">
      <alignment horizontal="center"/>
    </xf>
    <xf numFmtId="0" fontId="208" fillId="96" borderId="0" xfId="0" applyFont="1" applyFill="1" applyAlignment="1">
      <alignment horizontal="center"/>
    </xf>
    <xf numFmtId="0" fontId="205" fillId="0" borderId="0" xfId="0" applyFont="1" applyAlignment="1">
      <alignment horizontal="center"/>
    </xf>
    <xf numFmtId="166" fontId="58" fillId="0" borderId="1" xfId="808" applyNumberFormat="1" applyFont="1" applyBorder="1" applyAlignment="1" applyProtection="1">
      <alignment horizontal="right" vertical="center" wrapText="1"/>
      <protection locked="0" hidden="1"/>
    </xf>
  </cellXfs>
  <cellStyles count="1700">
    <cellStyle name=" 1" xfId="1" xr:uid="{00000000-0005-0000-0000-000000000000}"/>
    <cellStyle name="__SO_16_Multifunkční hala" xfId="2" xr:uid="{00000000-0005-0000-0000-000001000000}"/>
    <cellStyle name="_02_Výkaz-výměr" xfId="1304" xr:uid="{00000000-0005-0000-0000-000002000000}"/>
    <cellStyle name="_04_OP_Hala N1_6WX01-05_vod.hosp._080130" xfId="1374" xr:uid="{00000000-0005-0000-0000-000003000000}"/>
    <cellStyle name="_04_STMO_NS01_SO01-SO04_rozpocet_090313" xfId="1375" xr:uid="{00000000-0005-0000-0000-000004000000}"/>
    <cellStyle name="_04R03114_VV_BP6" xfId="3" xr:uid="{00000000-0005-0000-0000-000005000000}"/>
    <cellStyle name="_04R03115_VV_BP10" xfId="4" xr:uid="{00000000-0005-0000-0000-000006000000}"/>
    <cellStyle name="_05_AGC_Bar_SO0708_WX01-02_080328" xfId="1376" xr:uid="{00000000-0005-0000-0000-000007000000}"/>
    <cellStyle name="_05_GVB_EW_01_TP7_061207" xfId="1377" xr:uid="{00000000-0005-0000-0000-000008000000}"/>
    <cellStyle name="_05_GVB_EW_01_TP7_061207_04_M13_SHZ_6ZX_SOUPIS VÝKONU_090514" xfId="1378" xr:uid="{00000000-0005-0000-0000-000009000000}"/>
    <cellStyle name="_05_GVB_EY_EV_01_TP7_061201" xfId="1379" xr:uid="{00000000-0005-0000-0000-00000A000000}"/>
    <cellStyle name="_05_GVB_EY_EV_01_TP7_061201_04_M13_SHZ_6ZX_SOUPIS VÝKONU_090514" xfId="1380" xr:uid="{00000000-0005-0000-0000-00000B000000}"/>
    <cellStyle name="_06_AGC_Bar_WX0102_BQ_oceneni_wat manag _080206" xfId="1381" xr:uid="{00000000-0005-0000-0000-00000C000000}"/>
    <cellStyle name="_06_GCZ_BQ_SO_1145" xfId="1382" xr:uid="{00000000-0005-0000-0000-00000D000000}"/>
    <cellStyle name="_06_GCZ_BQ_SO_1241_Hruba" xfId="1383" xr:uid="{00000000-0005-0000-0000-00000E000000}"/>
    <cellStyle name="_06_GCZ_BQ_SO_1242+1710_Hruba" xfId="1384" xr:uid="{00000000-0005-0000-0000-00000F000000}"/>
    <cellStyle name="_06_GCZ_BQ_SO_1510_Hruba" xfId="1385" xr:uid="{00000000-0005-0000-0000-000010000000}"/>
    <cellStyle name="_06_GCZ_BQ_SO_1810_Hruba" xfId="1386" xr:uid="{00000000-0005-0000-0000-000011000000}"/>
    <cellStyle name="_06_GCZ_BQ_SO_WX_061120" xfId="1387" xr:uid="{00000000-0005-0000-0000-000012000000}"/>
    <cellStyle name="_06_GCZ_BQ_SO_WX_061207oceneni" xfId="1388" xr:uid="{00000000-0005-0000-0000-000013000000}"/>
    <cellStyle name="_06_GVB_TP7_NS07_070105_oceneni" xfId="1389" xr:uid="{00000000-0005-0000-0000-000014000000}"/>
    <cellStyle name="_06-MSPR-05.PST_Odhad nakladu SLP+NN" xfId="5" xr:uid="{00000000-0005-0000-0000-000015000000}"/>
    <cellStyle name="_07_slp_rp" xfId="6" xr:uid="{00000000-0005-0000-0000-000016000000}"/>
    <cellStyle name="_07_slp_rp_CCTV" xfId="7" xr:uid="{00000000-0005-0000-0000-000017000000}"/>
    <cellStyle name="_08-ZLST-01.REA2 - SLP, SoD - Dodatek č.1_varianta +-_091103_mail - Zjišťovák - Do 15.10.2009" xfId="8" xr:uid="{00000000-0005-0000-0000-000018000000}"/>
    <cellStyle name="_1-PN,CENA NCTA 060922" xfId="9" xr:uid="{00000000-0005-0000-0000-000019000000}"/>
    <cellStyle name="_2007_08_09 Výrobky Korunní" xfId="10" xr:uid="{00000000-0005-0000-0000-00001A000000}"/>
    <cellStyle name="_3-PRILOHY PORSCHE CB 061218" xfId="11" xr:uid="{00000000-0005-0000-0000-00001B000000}"/>
    <cellStyle name="_5385_2_IPB_WX_SO 16-19_FOT_070716" xfId="12" xr:uid="{00000000-0005-0000-0000-00001C000000}"/>
    <cellStyle name="_5385_2_IPB_WX_SO 16-19_FOT_070716_04_M13_SHZ_6ZX_SOUPIS VÝKONU_090514" xfId="1390" xr:uid="{00000000-0005-0000-0000-00001D000000}"/>
    <cellStyle name="_5411_OP_Infrastruktura_VZOR_080123" xfId="1391" xr:uid="{00000000-0005-0000-0000-00001E000000}"/>
    <cellStyle name="_5463_04_NUC_XX01_FOT_200_Hala17_070405" xfId="1392" xr:uid="{00000000-0005-0000-0000-00001F000000}"/>
    <cellStyle name="_5463_04_NUC_XX01_FOT_200_Hala17_070405_04_M13_SHZ_6ZX_SOUPIS VÝKONU_090514" xfId="1393" xr:uid="{00000000-0005-0000-0000-000020000000}"/>
    <cellStyle name="_5506_komunikace_VV_070723" xfId="1394" xr:uid="{00000000-0005-0000-0000-000021000000}"/>
    <cellStyle name="_5559_PP_NS_vzor_070913" xfId="1395" xr:uid="{00000000-0005-0000-0000-000022000000}"/>
    <cellStyle name="_5559_PP_NS_vzor_070913_04_M13_SHZ_6ZX_SOUPIS VÝKONU_090514" xfId="1396" xr:uid="{00000000-0005-0000-0000-000023000000}"/>
    <cellStyle name="_5610_05_AGC_Bar_XXXX_FOT_080326" xfId="1397" xr:uid="{00000000-0005-0000-0000-000024000000}"/>
    <cellStyle name="_5610_06_AGC_Bar_XXXX_FOT_000_vzor_080103" xfId="1398" xr:uid="{00000000-0005-0000-0000-000025000000}"/>
    <cellStyle name="_5674_HANWHA_kan.splaskova_080619" xfId="1399" xr:uid="{00000000-0005-0000-0000-000026000000}"/>
    <cellStyle name="_5674_HANWHA_odvodn.ploch_080609" xfId="1400" xr:uid="{00000000-0005-0000-0000-000027000000}"/>
    <cellStyle name="_5674_HANWHA_vod.pozarni_FOT_0800609" xfId="1401" xr:uid="{00000000-0005-0000-0000-000028000000}"/>
    <cellStyle name="_5983_HZS_ŠABLONA" xfId="13" xr:uid="{00000000-0005-0000-0000-000029000000}"/>
    <cellStyle name="_6VX01" xfId="1402" xr:uid="{00000000-0005-0000-0000-00002A000000}"/>
    <cellStyle name="_7139_Obchodní pasáž Modřany_RO" xfId="14" xr:uid="{00000000-0005-0000-0000-00002B000000}"/>
    <cellStyle name="_A_B-truhl_zam_klemp_ost" xfId="15" xr:uid="{00000000-0005-0000-0000-00002C000000}"/>
    <cellStyle name="_A-tab_vyr2" xfId="16" xr:uid="{00000000-0005-0000-0000-00002D000000}"/>
    <cellStyle name="_Autosalon SEAT Praha Podbabská 12_2_02_do_smlouvy" xfId="17" xr:uid="{00000000-0005-0000-0000-00002E000000}"/>
    <cellStyle name="_Autosalon SEAT Praha Podbabská 12_2_02_do_smlouvy_CCTV" xfId="18" xr:uid="{00000000-0005-0000-0000-00002F000000}"/>
    <cellStyle name="_AVX-Uherské Hradiště" xfId="19" xr:uid="{00000000-0005-0000-0000-000030000000}"/>
    <cellStyle name="_AVX-Uherské Hradiště_CCTV" xfId="20" xr:uid="{00000000-0005-0000-0000-000031000000}"/>
    <cellStyle name="_B2-Bor-u-Tachova-Výkaz-8.3.2006" xfId="21" xr:uid="{00000000-0005-0000-0000-000032000000}"/>
    <cellStyle name="_BD Brno Líšen" xfId="22" xr:uid="{00000000-0005-0000-0000-000033000000}"/>
    <cellStyle name="_BD Brno Líšen_CCTV" xfId="23" xr:uid="{00000000-0005-0000-0000-000034000000}"/>
    <cellStyle name="_B-tab_vyr2" xfId="24" xr:uid="{00000000-0005-0000-0000-000035000000}"/>
    <cellStyle name="_BVG TP 7_Complete_061204" xfId="1403" xr:uid="{00000000-0005-0000-0000-000036000000}"/>
    <cellStyle name="_BVG TP 7_Complete_061204_04_M13_SHZ_6ZX_SOUPIS VÝKONU_090514" xfId="1404" xr:uid="{00000000-0005-0000-0000-000037000000}"/>
    <cellStyle name="_Celkova rekapitulace_" xfId="25" xr:uid="{00000000-0005-0000-0000-000038000000}"/>
    <cellStyle name="_CELKOVÝ ROZPOČET - Bytový dům Fr.Šrámka 21.12.2009" xfId="26" xr:uid="{00000000-0005-0000-0000-000039000000}"/>
    <cellStyle name="_cena -PORSCHE." xfId="27" xr:uid="{00000000-0005-0000-0000-00003A000000}"/>
    <cellStyle name="_cenik_2007_01_03" xfId="28" xr:uid="{00000000-0005-0000-0000-00003B000000}"/>
    <cellStyle name="_cenová nabídka" xfId="29" xr:uid="{00000000-0005-0000-0000-00003C000000}"/>
    <cellStyle name="_Ceny na zakázce_002" xfId="30" xr:uid="{00000000-0005-0000-0000-00003D000000}"/>
    <cellStyle name="_CK Natur Prostření ulice UH" xfId="31" xr:uid="{00000000-0005-0000-0000-00003E000000}"/>
    <cellStyle name="_CK Natur Prostření ulice UH_CCTV" xfId="32" xr:uid="{00000000-0005-0000-0000-00003F000000}"/>
    <cellStyle name="_CP(1)_DINERS-PTV_KV_STENA_pre_bezp_miestnost" xfId="33" xr:uid="{00000000-0005-0000-0000-000040000000}"/>
    <cellStyle name="_DCHB Podolí" xfId="34" xr:uid="{00000000-0005-0000-0000-000041000000}"/>
    <cellStyle name="_DCHB Podolí_CCTV" xfId="35" xr:uid="{00000000-0005-0000-0000-000042000000}"/>
    <cellStyle name="_DPS Uhersky Brod" xfId="36" xr:uid="{00000000-0005-0000-0000-000043000000}"/>
    <cellStyle name="_DPS Uhersky Brod_CCTV" xfId="37" xr:uid="{00000000-0005-0000-0000-000044000000}"/>
    <cellStyle name="_Dům s chr byty Uh Ostroh rp" xfId="38" xr:uid="{00000000-0005-0000-0000-000045000000}"/>
    <cellStyle name="_Dům s chr byty Uh Ostroh rp_CCTV" xfId="39" xr:uid="{00000000-0005-0000-0000-000046000000}"/>
    <cellStyle name="_e09027_Hauser_ut_vzt_zi" xfId="40" xr:uid="{00000000-0005-0000-0000-000047000000}"/>
    <cellStyle name="_ElSil Nabídka_MTS Letná_250708 Revize2" xfId="1405" xr:uid="{00000000-0005-0000-0000-000048000000}"/>
    <cellStyle name="_ElSil ZS stavba 307B Most přes rybník Koberný 041108" xfId="1406" xr:uid="{00000000-0005-0000-0000-000049000000}"/>
    <cellStyle name="_EPS" xfId="41" xr:uid="{00000000-0005-0000-0000-00004A000000}"/>
    <cellStyle name="_F6_BS_SO 01+04_6SX01" xfId="1407" xr:uid="{00000000-0005-0000-0000-00004B000000}"/>
    <cellStyle name="_FOXCONN - FoT - SO16.3_060523" xfId="1408" xr:uid="{00000000-0005-0000-0000-00004C000000}"/>
    <cellStyle name="_FOXCONN - FoT - SO16.3_060627" xfId="1409" xr:uid="{00000000-0005-0000-0000-00004D000000}"/>
    <cellStyle name="_Gastro Hroch Praha letiste" xfId="42" xr:uid="{00000000-0005-0000-0000-00004E000000}"/>
    <cellStyle name="_Gastro Hroch Praha letiste_CCTV" xfId="43" xr:uid="{00000000-0005-0000-0000-00004F000000}"/>
    <cellStyle name="_GE Security PRICEBOOK 2009 MASTER V1.6a 09-06-28  1200" xfId="1410" xr:uid="{00000000-0005-0000-0000-000050000000}"/>
    <cellStyle name="_GVB_ TP 7_6-NS07_061206 zm oc" xfId="1411" xr:uid="{00000000-0005-0000-0000-000051000000}"/>
    <cellStyle name="_GVB_ TP 7_6-NS07_061206 zm oc_04_M13_SHZ_6ZX_SOUPIS VÝKONU_090514" xfId="1412" xr:uid="{00000000-0005-0000-0000-000052000000}"/>
    <cellStyle name="_GVB_ TP 7_6-NS07_061207 zm" xfId="1413" xr:uid="{00000000-0005-0000-0000-000053000000}"/>
    <cellStyle name="_GVB_ TP 7_6-NS07_061207 zm_04_M13_SHZ_6ZX_SOUPIS VÝKONU_090514" xfId="1414" xr:uid="{00000000-0005-0000-0000-000054000000}"/>
    <cellStyle name="_GVB_ TP7_6IK01A_BQ_SO1141_070104" xfId="1415" xr:uid="{00000000-0005-0000-0000-000055000000}"/>
    <cellStyle name="_GVB_ TP7_6IK01A_BQ_SO1141_070104_04_M13_SHZ_6ZX_SOUPIS VÝKONU_090514" xfId="1416" xr:uid="{00000000-0005-0000-0000-000056000000}"/>
    <cellStyle name="_GVB_ TP7_NS07_rev 2_070205_ BQ" xfId="1417" xr:uid="{00000000-0005-0000-0000-000057000000}"/>
    <cellStyle name="_GVB_ TP7_NS07_rev 2_070205_ BQ_04_M13_SHZ_6ZX_SOUPIS VÝKONU_090514" xfId="1418" xr:uid="{00000000-0005-0000-0000-000058000000}"/>
    <cellStyle name="_GVB_ TP7_NS07_rev.1_070111ocenění" xfId="1419" xr:uid="{00000000-0005-0000-0000-000059000000}"/>
    <cellStyle name="_GVB_ TP7_NS07_rev.1_070111ocenění_04_M13_SHZ_6ZX_SOUPIS VÝKONU_090514" xfId="1420" xr:uid="{00000000-0005-0000-0000-00005A000000}"/>
    <cellStyle name="_GVB_ TP7_NS07_rev.1_070116ocenění" xfId="1421" xr:uid="{00000000-0005-0000-0000-00005B000000}"/>
    <cellStyle name="_GVB_ TP7_NS07_rev.1_070116ocenění_04_M13_SHZ_6ZX_SOUPIS VÝKONU_090514" xfId="1422" xr:uid="{00000000-0005-0000-0000-00005C000000}"/>
    <cellStyle name="_GVB_TP7_F5_Water Treat.070223_" xfId="1423" xr:uid="{00000000-0005-0000-0000-00005D000000}"/>
    <cellStyle name="_GVB_TP7_F5_Water Treat.070223__04_M13_SHZ_6ZX_SOUPIS VÝKONU_090514" xfId="1424" xr:uid="{00000000-0005-0000-0000-00005E000000}"/>
    <cellStyle name="_GVB_TP7_F5_Water Treat.070731_" xfId="1425" xr:uid="{00000000-0005-0000-0000-00005F000000}"/>
    <cellStyle name="_GVB_TP7_F5_Water Treat.070731__04_M13_SHZ_6ZX_SOUPIS VÝKONU_090514" xfId="1426" xr:uid="{00000000-0005-0000-0000-000060000000}"/>
    <cellStyle name="_GVP_TP 7_stoka DA3_070130 - mp" xfId="1427" xr:uid="{00000000-0005-0000-0000-000061000000}"/>
    <cellStyle name="_Hame Babice SLP" xfId="44" xr:uid="{00000000-0005-0000-0000-000062000000}"/>
    <cellStyle name="_Hame Babice SLP_CCTV" xfId="45" xr:uid="{00000000-0005-0000-0000-000063000000}"/>
    <cellStyle name="_Kalkulace _ FVE Bruzovice - 10 06 030" xfId="46" xr:uid="{00000000-0005-0000-0000-000064000000}"/>
    <cellStyle name="_kalkulace ElSil ZS stavba 307B Most přes rybník Koberný 031108" xfId="1428" xr:uid="{00000000-0005-0000-0000-000065000000}"/>
    <cellStyle name="_kalkulace ElSil_COPA_Centrum_Národní_Revize1_130209" xfId="1429" xr:uid="{00000000-0005-0000-0000-000066000000}"/>
    <cellStyle name="_Konec_fakt-Supis_prac-TR05-MDA-EPS" xfId="47" xr:uid="{00000000-0005-0000-0000-000067000000}"/>
    <cellStyle name="_Kopie - PN CENA INTERNÍ FINÁL K 02.10.2006" xfId="48" xr:uid="{00000000-0005-0000-0000-000068000000}"/>
    <cellStyle name="_Krajska sprava Zlin 21_9_2000 ELMO" xfId="49" xr:uid="{00000000-0005-0000-0000-000069000000}"/>
    <cellStyle name="_Krajska sprava Zlin 21_9_2000 ELMO_CCTV" xfId="50" xr:uid="{00000000-0005-0000-0000-00006A000000}"/>
    <cellStyle name="_Ladronka_2_VV-DVD_kontrola_FINAL" xfId="51" xr:uid="{00000000-0005-0000-0000-00006B000000}"/>
    <cellStyle name="_Ladronka_2_VV-DVD_kontrola_FINAL__SO_01_OBJEKTY AB_200208" xfId="52" xr:uid="{00000000-0005-0000-0000-00006C000000}"/>
    <cellStyle name="_Ladronka_2_VV-DVD_kontrola_FINAL_Celkova rekapitulace_" xfId="53" xr:uid="{00000000-0005-0000-0000-00006D000000}"/>
    <cellStyle name="_Ladronka_2_VV-DVD_kontrola_FINAL_slaboproud_redukce" xfId="54" xr:uid="{00000000-0005-0000-0000-00006E000000}"/>
    <cellStyle name="_Ladronka_2_VV-DVD_kontrola_FINAL_Zduchovice - MaR_AB_redukováno 22_2_08" xfId="55" xr:uid="{00000000-0005-0000-0000-00006F000000}"/>
    <cellStyle name="_Lázeňský dům Albatros Karlovy Vary" xfId="56" xr:uid="{00000000-0005-0000-0000-000070000000}"/>
    <cellStyle name="_Lázeňský dům Albatros Karlovy Vary_CCTV" xfId="57" xr:uid="{00000000-0005-0000-0000-000071000000}"/>
    <cellStyle name="_Logistické centrum, Praha - Hostivice" xfId="58" xr:uid="{00000000-0005-0000-0000-000072000000}"/>
    <cellStyle name="_Logistické centrum, Praha - Hostivice_CCTV" xfId="59" xr:uid="{00000000-0005-0000-0000-000073000000}"/>
    <cellStyle name="_Mrazírny Kunovice" xfId="60" xr:uid="{00000000-0005-0000-0000-000074000000}"/>
    <cellStyle name="_Mrazírny Kunovice_CCTV" xfId="61" xr:uid="{00000000-0005-0000-0000-000075000000}"/>
    <cellStyle name="_MÚ Veseli nad Moravou_pripojka_specifikace" xfId="62" xr:uid="{00000000-0005-0000-0000-000076000000}"/>
    <cellStyle name="_MÚ Veseli nad Moravou_pripojka_specifikace_CCTV" xfId="63" xr:uid="{00000000-0005-0000-0000-000077000000}"/>
    <cellStyle name="_MÚ Veseli nad Moravou_specifikace" xfId="64" xr:uid="{00000000-0005-0000-0000-000078000000}"/>
    <cellStyle name="_MÚ Veseli nad Moravou_specifikace 2003 UPR" xfId="65" xr:uid="{00000000-0005-0000-0000-000079000000}"/>
    <cellStyle name="_MÚ Veseli nad Moravou_specifikace 2003 UPR_CCTV" xfId="66" xr:uid="{00000000-0005-0000-0000-00007A000000}"/>
    <cellStyle name="_MÚ Veseli nad Moravou_specifikace_CCTV" xfId="67" xr:uid="{00000000-0005-0000-0000-00007B000000}"/>
    <cellStyle name="_Mustr_nab_20111110_VM" xfId="1430" xr:uid="{00000000-0005-0000-0000-00007C000000}"/>
    <cellStyle name="_Nabídka EPS - BP7 04R03002" xfId="68" xr:uid="{00000000-0005-0000-0000-00007D000000}"/>
    <cellStyle name="_Nabídka EPS - BP8A 0R03003" xfId="69" xr:uid="{00000000-0005-0000-0000-00007E000000}"/>
    <cellStyle name="_Nabídka EPS - BP8B 05R03004" xfId="70" xr:uid="{00000000-0005-0000-0000-00007F000000}"/>
    <cellStyle name="_Nabídka EPS - BP9A 04R03005" xfId="71" xr:uid="{00000000-0005-0000-0000-000080000000}"/>
    <cellStyle name="_Nabídka EPS - BP9B 05R03006" xfId="72" xr:uid="{00000000-0005-0000-0000-000081000000}"/>
    <cellStyle name="_Nabídka MTS - ON_Příbram revize0" xfId="1431" xr:uid="{00000000-0005-0000-0000-000082000000}"/>
    <cellStyle name="_Nad Závěrkou_Profese s navýšením_071106" xfId="73" xr:uid="{00000000-0005-0000-0000-000083000000}"/>
    <cellStyle name="_OC_Kaufland_Svitavy" xfId="74" xr:uid="{00000000-0005-0000-0000-000084000000}"/>
    <cellStyle name="_OC-Pankrác-index-14.07.06" xfId="75" xr:uid="{00000000-0005-0000-0000-000085000000}"/>
    <cellStyle name="_odhad cen_GVB_ TP 7_6-NS07_061207 zm" xfId="1432" xr:uid="{00000000-0005-0000-0000-000086000000}"/>
    <cellStyle name="_odhad cen_GVB_ TP 7_6-NS07_061207 zm_04_M13_SHZ_6ZX_SOUPIS VÝKONU_090514" xfId="1433" xr:uid="{00000000-0005-0000-0000-000087000000}"/>
    <cellStyle name="_PC03_08_vykaz vymer1" xfId="1434" xr:uid="{00000000-0005-0000-0000-000088000000}"/>
    <cellStyle name="_PERSONAL" xfId="76" xr:uid="{00000000-0005-0000-0000-000089000000}"/>
    <cellStyle name="_PERSONAL 2" xfId="77" xr:uid="{00000000-0005-0000-0000-00008A000000}"/>
    <cellStyle name="_PERSONAL_1" xfId="78" xr:uid="{00000000-0005-0000-0000-00008B000000}"/>
    <cellStyle name="_PERSONAL_1 2" xfId="79" xr:uid="{00000000-0005-0000-0000-00008C000000}"/>
    <cellStyle name="_PERSONAL_1_Benice_dům typ M3_propočet_070329" xfId="80" xr:uid="{00000000-0005-0000-0000-00008D000000}"/>
    <cellStyle name="_PERSONAL_1_Celkova rekapitulace_" xfId="81" xr:uid="{00000000-0005-0000-0000-00008E000000}"/>
    <cellStyle name="_PERSONAL_7139_Obchodní pasáž Modřany_RO" xfId="82" xr:uid="{00000000-0005-0000-0000-00008F000000}"/>
    <cellStyle name="_PERSONAL_Benice_dům typ M3_propočet_070329" xfId="83" xr:uid="{00000000-0005-0000-0000-000090000000}"/>
    <cellStyle name="_PERSONAL_Celkova rekapitulace_" xfId="84" xr:uid="{00000000-0005-0000-0000-000091000000}"/>
    <cellStyle name="_PERSONAL_Nad Závěrkou_Profese s navýšením_071106" xfId="85" xr:uid="{00000000-0005-0000-0000-000092000000}"/>
    <cellStyle name="_PERSONAL_vzory" xfId="86" xr:uid="{00000000-0005-0000-0000-000093000000}"/>
    <cellStyle name="_Pivovarský dvůr - Truhlářské, zámečnické, klempíř. výrobky" xfId="87" xr:uid="{00000000-0005-0000-0000-000094000000}"/>
    <cellStyle name="_Pivovarský dvůr - Žaluzie, ostatní výrobky" xfId="88" xr:uid="{00000000-0005-0000-0000-000095000000}"/>
    <cellStyle name="_Plastics Building Velká Bíteš" xfId="89" xr:uid="{00000000-0005-0000-0000-000096000000}"/>
    <cellStyle name="_Plastics Building Velká Bíteš_CCTV" xfId="90" xr:uid="{00000000-0005-0000-0000-000097000000}"/>
    <cellStyle name="_Platební harmonogram - DOPLNIT! Lannova 090326" xfId="91" xr:uid="{00000000-0005-0000-0000-000098000000}"/>
    <cellStyle name="_PN - LA PNS - BRNO 09 09 03" xfId="92" xr:uid="{00000000-0005-0000-0000-000099000000}"/>
    <cellStyle name="_PN Cena - HVD - 09 12 11" xfId="93" xr:uid="{00000000-0005-0000-0000-00009A000000}"/>
    <cellStyle name="_PN Cena - SCONTO CB - 10 07 15" xfId="94" xr:uid="{00000000-0005-0000-0000-00009B000000}"/>
    <cellStyle name="_PN, Cena POLIKLINIKAJJ" xfId="95" xr:uid="{00000000-0005-0000-0000-00009C000000}"/>
    <cellStyle name="_PN,CENA - BD Za Perlou 092409" xfId="96" xr:uid="{00000000-0005-0000-0000-00009D000000}"/>
    <cellStyle name="_PN,CENA PORSCHE ČB 070222" xfId="97" xr:uid="{00000000-0005-0000-0000-00009E000000}"/>
    <cellStyle name="_polozky SOD 13.5.2005" xfId="98" xr:uid="{00000000-0005-0000-0000-00009F000000}"/>
    <cellStyle name="_Polyfunkční dům Mařatice 150705Security_PaPP" xfId="99" xr:uid="{00000000-0005-0000-0000-0000A0000000}"/>
    <cellStyle name="_Polyfunkční dům Mařatice 150705Security_PaPP SoD" xfId="100" xr:uid="{00000000-0005-0000-0000-0000A1000000}"/>
    <cellStyle name="_Polyfunkční dům Mařatice 150705Security_PaPP SoD_CCTV" xfId="101" xr:uid="{00000000-0005-0000-0000-0000A2000000}"/>
    <cellStyle name="_Polyfunkční dům Mařatice 150705Security_PaPP_CCTV" xfId="102" xr:uid="{00000000-0005-0000-0000-0000A3000000}"/>
    <cellStyle name="_Presna kalkulace dle nakupu materialu" xfId="103" xr:uid="{00000000-0005-0000-0000-0000A4000000}"/>
    <cellStyle name="_Profese " xfId="104" xr:uid="{00000000-0005-0000-0000-0000A5000000}"/>
    <cellStyle name="_Profese Administračka" xfId="105" xr:uid="{00000000-0005-0000-0000-0000A6000000}"/>
    <cellStyle name="_propočet kubatur čerpací stanice - šachty" xfId="1435" xr:uid="{00000000-0005-0000-0000-0000A7000000}"/>
    <cellStyle name="_propočet kubatur šachty" xfId="1436" xr:uid="{00000000-0005-0000-0000-0000A8000000}"/>
    <cellStyle name="_Q-Sadovky-výkaz-2003-07-01" xfId="106" xr:uid="{00000000-0005-0000-0000-0000A9000000}"/>
    <cellStyle name="_Q-Sadovky-výkaz-2003-07-01_1" xfId="107" xr:uid="{00000000-0005-0000-0000-0000AA000000}"/>
    <cellStyle name="_Q-Sadovky-výkaz-2003-07-01_1 2" xfId="1668" xr:uid="{00000000-0005-0000-0000-0000AB000000}"/>
    <cellStyle name="_Q-Sadovky-výkaz-2003-07-01_1 3" xfId="1638" xr:uid="{00000000-0005-0000-0000-0000AC000000}"/>
    <cellStyle name="_Q-Sadovky-výkaz-2003-07-01_2" xfId="108" xr:uid="{00000000-0005-0000-0000-0000AD000000}"/>
    <cellStyle name="_Q-Sadovky-výkaz-2003-07-01_2 2" xfId="109" xr:uid="{00000000-0005-0000-0000-0000AE000000}"/>
    <cellStyle name="_Q-Sadovky-výkaz-2003-07-01_2__SO_01_OBJEKTY AB_200208" xfId="110" xr:uid="{00000000-0005-0000-0000-0000AF000000}"/>
    <cellStyle name="_Q-Sadovky-výkaz-2003-07-01_2__SO_01_OBJEKTY AB_200208 2" xfId="111" xr:uid="{00000000-0005-0000-0000-0000B0000000}"/>
    <cellStyle name="_Q-Sadovky-výkaz-2003-07-01_2__SO_01_OBJEKTY AB_200208_2012_01_31 SLP II" xfId="112" xr:uid="{00000000-0005-0000-0000-0000B1000000}"/>
    <cellStyle name="_Q-Sadovky-výkaz-2003-07-01_2__SO_01_OBJEKTY AB_200208_2012_03_05_SLP_EZS_prac" xfId="113" xr:uid="{00000000-0005-0000-0000-0000B2000000}"/>
    <cellStyle name="_Q-Sadovky-výkaz-2003-07-01_2_2012_01_31 SLP II" xfId="114" xr:uid="{00000000-0005-0000-0000-0000B3000000}"/>
    <cellStyle name="_Q-Sadovky-výkaz-2003-07-01_2_2012_03_05_SLP_EZS_prac" xfId="115" xr:uid="{00000000-0005-0000-0000-0000B4000000}"/>
    <cellStyle name="_Q-Sadovky-výkaz-2003-07-01_2_Celkova rekapitulace_" xfId="116" xr:uid="{00000000-0005-0000-0000-0000B5000000}"/>
    <cellStyle name="_Q-Sadovky-výkaz-2003-07-01_2_Celkova rekapitulace_ 2" xfId="117" xr:uid="{00000000-0005-0000-0000-0000B6000000}"/>
    <cellStyle name="_Q-Sadovky-výkaz-2003-07-01_2_Celkova rekapitulace__2012_01_31 SLP II" xfId="118" xr:uid="{00000000-0005-0000-0000-0000B7000000}"/>
    <cellStyle name="_Q-Sadovky-výkaz-2003-07-01_2_Celkova rekapitulace__2012_03_05_SLP_EZS_prac" xfId="119" xr:uid="{00000000-0005-0000-0000-0000B8000000}"/>
    <cellStyle name="_Q-Sadovky-výkaz-2003-07-01_2_Kopie - _SO_01_OBJEKTY AB_200208" xfId="120" xr:uid="{00000000-0005-0000-0000-0000B9000000}"/>
    <cellStyle name="_Q-Sadovky-výkaz-2003-07-01_2_Kopie - _SO_01_OBJEKTY AB_200208 2" xfId="121" xr:uid="{00000000-0005-0000-0000-0000BA000000}"/>
    <cellStyle name="_Q-Sadovky-výkaz-2003-07-01_2_Kopie - _SO_01_OBJEKTY AB_200208_2012_01_31 SLP II" xfId="122" xr:uid="{00000000-0005-0000-0000-0000BB000000}"/>
    <cellStyle name="_Q-Sadovky-výkaz-2003-07-01_2_Kopie - _SO_01_OBJEKTY AB_200208_2012_03_05_SLP_EZS_prac" xfId="123" xr:uid="{00000000-0005-0000-0000-0000BC000000}"/>
    <cellStyle name="_Q-Sadovky-výkaz-2003-07-01_2_slaboproud_redukce" xfId="124" xr:uid="{00000000-0005-0000-0000-0000BD000000}"/>
    <cellStyle name="_Q-Sadovky-výkaz-2003-07-01_2_slaboproud_redukce 2" xfId="125" xr:uid="{00000000-0005-0000-0000-0000BE000000}"/>
    <cellStyle name="_Q-Sadovky-výkaz-2003-07-01_2_slaboproud_redukce_2012_01_31 SLP II" xfId="126" xr:uid="{00000000-0005-0000-0000-0000BF000000}"/>
    <cellStyle name="_Q-Sadovky-výkaz-2003-07-01_2_slaboproud_redukce_2012_03_05_SLP_EZS_prac" xfId="127" xr:uid="{00000000-0005-0000-0000-0000C0000000}"/>
    <cellStyle name="_Q-Sadovky-výkaz-2003-07-01_2_Zduchovice - MaR_AB_redukováno 22_2_08" xfId="128" xr:uid="{00000000-0005-0000-0000-0000C1000000}"/>
    <cellStyle name="_Q-Sadovky-výkaz-2003-07-01_2_Zduchovice - MaR_AB_redukováno 22_2_08 2" xfId="129" xr:uid="{00000000-0005-0000-0000-0000C2000000}"/>
    <cellStyle name="_Q-Sadovky-výkaz-2003-07-01_2_Zduchovice - MaR_AB_redukováno 22_2_08_2012_01_31 SLP II" xfId="130" xr:uid="{00000000-0005-0000-0000-0000C3000000}"/>
    <cellStyle name="_Q-Sadovky-výkaz-2003-07-01_2_Zduchovice - MaR_AB_redukováno 22_2_08_2012_03_05_SLP_EZS_prac" xfId="131" xr:uid="{00000000-0005-0000-0000-0000C4000000}"/>
    <cellStyle name="_Q-Sadovky-výkaz-2003-07-01_3" xfId="132" xr:uid="{00000000-0005-0000-0000-0000C5000000}"/>
    <cellStyle name="_Q-Sadovky-výkaz-2003-07-01_3 2" xfId="1669" xr:uid="{00000000-0005-0000-0000-0000C6000000}"/>
    <cellStyle name="_Q-Sadovky-výkaz-2003-07-01_3 3" xfId="1639" xr:uid="{00000000-0005-0000-0000-0000C7000000}"/>
    <cellStyle name="_Q-Sadovky-výkaz-2003-07-01_Celkova rekapitulace_" xfId="133" xr:uid="{00000000-0005-0000-0000-0000C8000000}"/>
    <cellStyle name="_Questima- Mazankar-2007-04-24" xfId="134" xr:uid="{00000000-0005-0000-0000-0000C9000000}"/>
    <cellStyle name="_Rekapitulační_tabulka" xfId="135" xr:uid="{00000000-0005-0000-0000-0000CA000000}"/>
    <cellStyle name="_Rekonstrukce nemocnice KRNOV _PS 05" xfId="136" xr:uid="{00000000-0005-0000-0000-0000CB000000}"/>
    <cellStyle name="_Rekonstrukce nemocnice KRNOV _PS 05_CCTV" xfId="137" xr:uid="{00000000-0005-0000-0000-0000CC000000}"/>
    <cellStyle name="_Rekonstrukce nemocnice KRNOV SO 02, PS 05" xfId="138" xr:uid="{00000000-0005-0000-0000-0000CD000000}"/>
    <cellStyle name="_Rekonstrukce nemocnice KRNOV SO 02, PS 05_CCTV" xfId="139" xr:uid="{00000000-0005-0000-0000-0000CE000000}"/>
    <cellStyle name="_Relax centrum Valtice" xfId="140" xr:uid="{00000000-0005-0000-0000-0000CF000000}"/>
    <cellStyle name="_Relax centrum Valtice_CCTV" xfId="141" xr:uid="{00000000-0005-0000-0000-0000D0000000}"/>
    <cellStyle name="_Rozpočet EPS Esser ostrý 250" xfId="142" xr:uid="{00000000-0005-0000-0000-0000D1000000}"/>
    <cellStyle name="_Rozpočet EPS Esser ostrý 250_CCTV" xfId="143" xr:uid="{00000000-0005-0000-0000-0000D2000000}"/>
    <cellStyle name="_sablony WX_080414_cz_en" xfId="1437" xr:uid="{00000000-0005-0000-0000-0000D3000000}"/>
    <cellStyle name="_Sadovky" xfId="144" xr:uid="{00000000-0005-0000-0000-0000D4000000}"/>
    <cellStyle name="_Sconto - střecha" xfId="145" xr:uid="{00000000-0005-0000-0000-0000D5000000}"/>
    <cellStyle name="_Sešit1" xfId="146" xr:uid="{00000000-0005-0000-0000-0000D6000000}"/>
    <cellStyle name="_Sešit1_CCTV" xfId="147" xr:uid="{00000000-0005-0000-0000-0000D7000000}"/>
    <cellStyle name="_SK_SPECIFIKACE_VZOR" xfId="148" xr:uid="{00000000-0005-0000-0000-0000D8000000}"/>
    <cellStyle name="_SLP komplet5.10 subrtrozpočet naše ceny1" xfId="149" xr:uid="{00000000-0005-0000-0000-0000D9000000}"/>
    <cellStyle name="_SO 01c_ESO_specifikace" xfId="150" xr:uid="{00000000-0005-0000-0000-0000DA000000}"/>
    <cellStyle name="_SO 03_kanalizacni pripojky_090223" xfId="1438" xr:uid="{00000000-0005-0000-0000-0000DB000000}"/>
    <cellStyle name="_SO 03_Vytlak SV_090331" xfId="1439" xr:uid="{00000000-0005-0000-0000-0000DC000000}"/>
    <cellStyle name="_SO 05_F6_rain wat drain.060531" xfId="1440" xr:uid="{00000000-0005-0000-0000-0000DD000000}"/>
    <cellStyle name="_SO 05_F6_rain wat drain.060531_04_M13_SHZ_6ZX_SOUPIS VÝKONU_090514" xfId="1441" xr:uid="{00000000-0005-0000-0000-0000DE000000}"/>
    <cellStyle name="_SO 11_ rain water drainage_070424" xfId="1442" xr:uid="{00000000-0005-0000-0000-0000DF000000}"/>
    <cellStyle name="_SO 11_ rain water drainage_080211" xfId="1443" xr:uid="{00000000-0005-0000-0000-0000E0000000}"/>
    <cellStyle name="_SO 15_fire water pipeline_070413" xfId="1444" xr:uid="{00000000-0005-0000-0000-0000E1000000}"/>
    <cellStyle name="_SO 16_6VX01_vzduchotechnika" xfId="1445" xr:uid="{00000000-0005-0000-0000-0000E2000000}"/>
    <cellStyle name="_SO 17_ přípojka splašk.kanalizace" xfId="1446" xr:uid="{00000000-0005-0000-0000-0000E3000000}"/>
    <cellStyle name="_SO 18_ příp. dešť.kan._zmeny 070820" xfId="1447" xr:uid="{00000000-0005-0000-0000-0000E4000000}"/>
    <cellStyle name="_SO 18_ přípojka dešť.kanalizace" xfId="1448" xr:uid="{00000000-0005-0000-0000-0000E5000000}"/>
    <cellStyle name="_SO 21_kanalizace splašková_070807" xfId="1449" xr:uid="{00000000-0005-0000-0000-0000E6000000}"/>
    <cellStyle name="_SO 22_ kanalizace destova v arealu" xfId="1450" xr:uid="{00000000-0005-0000-0000-0000E7000000}"/>
    <cellStyle name="_SO 22_ kanalizace destova v arealu_04_M13_SHZ_6ZX_SOUPIS VÝKONU_090514" xfId="1451" xr:uid="{00000000-0005-0000-0000-0000E8000000}"/>
    <cellStyle name="_SO 363_fire water supply_rev.1_070116" xfId="1452" xr:uid="{00000000-0005-0000-0000-0000E9000000}"/>
    <cellStyle name="_SO 399.1,2_sewerage" xfId="1453" xr:uid="{00000000-0005-0000-0000-0000EA000000}"/>
    <cellStyle name="_SO 399.1,2_sewerage_F5_070221" xfId="1454" xr:uid="{00000000-0005-0000-0000-0000EB000000}"/>
    <cellStyle name="_SO 399.1,2_sewerage_F5_zmeny k 070730" xfId="1455" xr:uid="{00000000-0005-0000-0000-0000EC000000}"/>
    <cellStyle name="_SO 399.1,2_sewerage_rev.1_070108" xfId="1456" xr:uid="{00000000-0005-0000-0000-0000ED000000}"/>
    <cellStyle name="_SO 399.3 Roads of drainage_rev.1_070111" xfId="1457" xr:uid="{00000000-0005-0000-0000-0000EE000000}"/>
    <cellStyle name="_SO 399.3 Roads of drainage_zmeny k_070731" xfId="1458" xr:uid="{00000000-0005-0000-0000-0000EF000000}"/>
    <cellStyle name="_SO_1124_Retention pond_zmena_B_ 070202" xfId="1459" xr:uid="{00000000-0005-0000-0000-0000F0000000}"/>
    <cellStyle name="_SO_16_Multifinkční hala" xfId="151" xr:uid="{00000000-0005-0000-0000-0000F1000000}"/>
    <cellStyle name="_SO002_3_E91_SK" xfId="152" xr:uid="{00000000-0005-0000-0000-0000F2000000}"/>
    <cellStyle name="_SO-02 elektroinstalace" xfId="153" xr:uid="{00000000-0005-0000-0000-0000F3000000}"/>
    <cellStyle name="_Solarix_D2_11_2006" xfId="154" xr:uid="{00000000-0005-0000-0000-0000F4000000}"/>
    <cellStyle name="_Solarix_D2_11_2006 2" xfId="155" xr:uid="{00000000-0005-0000-0000-0000F5000000}"/>
    <cellStyle name="_Solarix_D2_11_2006__SO_01_OBJEKTY AB_200208" xfId="156" xr:uid="{00000000-0005-0000-0000-0000F6000000}"/>
    <cellStyle name="_Solarix_D2_11_2006__SO_01_OBJEKTY AB_200208 2" xfId="157" xr:uid="{00000000-0005-0000-0000-0000F7000000}"/>
    <cellStyle name="_Solarix_D2_11_2006__SO_01_OBJEKTY AB_200208_2012_01_31 SLP II" xfId="158" xr:uid="{00000000-0005-0000-0000-0000F8000000}"/>
    <cellStyle name="_Solarix_D2_11_2006__SO_01_OBJEKTY AB_200208_2012_03_05_SLP_EZS_prac" xfId="159" xr:uid="{00000000-0005-0000-0000-0000F9000000}"/>
    <cellStyle name="_Solarix_D2_11_2006_1" xfId="160" xr:uid="{00000000-0005-0000-0000-0000FA000000}"/>
    <cellStyle name="_Solarix_D2_11_2006_1 2" xfId="161" xr:uid="{00000000-0005-0000-0000-0000FB000000}"/>
    <cellStyle name="_Solarix_D2_11_2006_2" xfId="162" xr:uid="{00000000-0005-0000-0000-0000FC000000}"/>
    <cellStyle name="_Solarix_D2_11_2006_2__SO_01_OBJEKTY AB_200208" xfId="163" xr:uid="{00000000-0005-0000-0000-0000FD000000}"/>
    <cellStyle name="_Solarix_D2_11_2006_2_slaboproud_redukce" xfId="164" xr:uid="{00000000-0005-0000-0000-0000FE000000}"/>
    <cellStyle name="_Solarix_D2_11_2006_2_Zduchovice - MaR_AB_redukováno 22_2_08" xfId="165" xr:uid="{00000000-0005-0000-0000-0000FF000000}"/>
    <cellStyle name="_Solarix_D2_11_2006_2012_01_31 SLP II" xfId="166" xr:uid="{00000000-0005-0000-0000-000000010000}"/>
    <cellStyle name="_Solarix_D2_11_2006_2012_03_05_SLP_EZS_prac" xfId="167" xr:uid="{00000000-0005-0000-0000-000001010000}"/>
    <cellStyle name="_Solarix_D2_11_2006_3" xfId="168" xr:uid="{00000000-0005-0000-0000-000002010000}"/>
    <cellStyle name="_Solarix_D2_11_2006_4" xfId="169" xr:uid="{00000000-0005-0000-0000-000003010000}"/>
    <cellStyle name="_Solarix_D2_11_2006_5" xfId="170" xr:uid="{00000000-0005-0000-0000-000004010000}"/>
    <cellStyle name="_Solarix_D2_11_2006_5_AV" xfId="171" xr:uid="{00000000-0005-0000-0000-000005010000}"/>
    <cellStyle name="_Solarix_D2_11_2006_5_EPS" xfId="172" xr:uid="{00000000-0005-0000-0000-000006010000}"/>
    <cellStyle name="_Solarix_D2_11_2006_5_SK_AV" xfId="173" xr:uid="{00000000-0005-0000-0000-000007010000}"/>
    <cellStyle name="_Solarix_D2_11_2006_6" xfId="174" xr:uid="{00000000-0005-0000-0000-000008010000}"/>
    <cellStyle name="_Solarix_D2_11_2006_6 2" xfId="175" xr:uid="{00000000-0005-0000-0000-000009010000}"/>
    <cellStyle name="_Solarix_D2_11_2006_7" xfId="176" xr:uid="{00000000-0005-0000-0000-00000A010000}"/>
    <cellStyle name="_Solarix_D2_11_2006_7 2" xfId="177" xr:uid="{00000000-0005-0000-0000-00000B010000}"/>
    <cellStyle name="_Solarix_D2_11_2006_7__SO_01_OBJEKTY AB_200208" xfId="178" xr:uid="{00000000-0005-0000-0000-00000C010000}"/>
    <cellStyle name="_Solarix_D2_11_2006_7__SO_01_OBJEKTY AB_200208 2" xfId="179" xr:uid="{00000000-0005-0000-0000-00000D010000}"/>
    <cellStyle name="_Solarix_D2_11_2006_7__SO_01_OBJEKTY AB_200208_2012_01_31 SLP II" xfId="180" xr:uid="{00000000-0005-0000-0000-00000E010000}"/>
    <cellStyle name="_Solarix_D2_11_2006_7__SO_01_OBJEKTY AB_200208_2012_03_05_SLP_EZS_prac" xfId="181" xr:uid="{00000000-0005-0000-0000-00000F010000}"/>
    <cellStyle name="_Solarix_D2_11_2006_7_2012_01_31 SLP II" xfId="182" xr:uid="{00000000-0005-0000-0000-000010010000}"/>
    <cellStyle name="_Solarix_D2_11_2006_7_2012_03_05_SLP_EZS_prac" xfId="183" xr:uid="{00000000-0005-0000-0000-000011010000}"/>
    <cellStyle name="_Solarix_D2_11_2006_7_Kopie - _SO_01_OBJEKTY AB_200208" xfId="184" xr:uid="{00000000-0005-0000-0000-000012010000}"/>
    <cellStyle name="_Solarix_D2_11_2006_7_Kopie - _SO_01_OBJEKTY AB_200208 2" xfId="185" xr:uid="{00000000-0005-0000-0000-000013010000}"/>
    <cellStyle name="_Solarix_D2_11_2006_7_Kopie - _SO_01_OBJEKTY AB_200208_2012_01_31 SLP II" xfId="186" xr:uid="{00000000-0005-0000-0000-000014010000}"/>
    <cellStyle name="_Solarix_D2_11_2006_7_Kopie - _SO_01_OBJEKTY AB_200208_2012_03_05_SLP_EZS_prac" xfId="187" xr:uid="{00000000-0005-0000-0000-000015010000}"/>
    <cellStyle name="_Solarix_D2_11_2006_7_slaboproud_redukce" xfId="188" xr:uid="{00000000-0005-0000-0000-000016010000}"/>
    <cellStyle name="_Solarix_D2_11_2006_7_slaboproud_redukce 2" xfId="189" xr:uid="{00000000-0005-0000-0000-000017010000}"/>
    <cellStyle name="_Solarix_D2_11_2006_7_slaboproud_redukce_2012_01_31 SLP II" xfId="190" xr:uid="{00000000-0005-0000-0000-000018010000}"/>
    <cellStyle name="_Solarix_D2_11_2006_7_slaboproud_redukce_2012_03_05_SLP_EZS_prac" xfId="191" xr:uid="{00000000-0005-0000-0000-000019010000}"/>
    <cellStyle name="_Solarix_D2_11_2006_7_Zduchovice - MaR_AB_redukováno 22_2_08" xfId="192" xr:uid="{00000000-0005-0000-0000-00001A010000}"/>
    <cellStyle name="_Solarix_D2_11_2006_7_Zduchovice - MaR_AB_redukováno 22_2_08 2" xfId="193" xr:uid="{00000000-0005-0000-0000-00001B010000}"/>
    <cellStyle name="_Solarix_D2_11_2006_7_Zduchovice - MaR_AB_redukováno 22_2_08_2012_01_31 SLP II" xfId="194" xr:uid="{00000000-0005-0000-0000-00001C010000}"/>
    <cellStyle name="_Solarix_D2_11_2006_7_Zduchovice - MaR_AB_redukováno 22_2_08_2012_03_05_SLP_EZS_prac" xfId="195" xr:uid="{00000000-0005-0000-0000-00001D010000}"/>
    <cellStyle name="_Solarix_D2_11_2006_8" xfId="196" xr:uid="{00000000-0005-0000-0000-00001E010000}"/>
    <cellStyle name="_Solarix_D2_11_2006_9" xfId="197" xr:uid="{00000000-0005-0000-0000-00001F010000}"/>
    <cellStyle name="_Solarix_D2_11_2006_9_AV" xfId="198" xr:uid="{00000000-0005-0000-0000-000020010000}"/>
    <cellStyle name="_Solarix_D2_11_2006_9_EPS" xfId="199" xr:uid="{00000000-0005-0000-0000-000021010000}"/>
    <cellStyle name="_Solarix_D2_11_2006_9_SK_AV" xfId="200" xr:uid="{00000000-0005-0000-0000-000022010000}"/>
    <cellStyle name="_Solarix_D2_11_2006_A" xfId="201" xr:uid="{00000000-0005-0000-0000-000023010000}"/>
    <cellStyle name="_Solarix_D2_11_2006_A__SO_01_OBJEKTY AB_200208" xfId="202" xr:uid="{00000000-0005-0000-0000-000024010000}"/>
    <cellStyle name="_Solarix_D2_11_2006_A__SO_01_OBJEKTY AB_200208_AV" xfId="203" xr:uid="{00000000-0005-0000-0000-000025010000}"/>
    <cellStyle name="_Solarix_D2_11_2006_A__SO_01_OBJEKTY AB_200208_EPS" xfId="204" xr:uid="{00000000-0005-0000-0000-000026010000}"/>
    <cellStyle name="_Solarix_D2_11_2006_A__SO_01_OBJEKTY AB_200208_SK_AV" xfId="205" xr:uid="{00000000-0005-0000-0000-000027010000}"/>
    <cellStyle name="_Solarix_D2_11_2006_A_AV" xfId="206" xr:uid="{00000000-0005-0000-0000-000028010000}"/>
    <cellStyle name="_Solarix_D2_11_2006_A_EPS" xfId="207" xr:uid="{00000000-0005-0000-0000-000029010000}"/>
    <cellStyle name="_Solarix_D2_11_2006_A_Kopie - _SO_01_OBJEKTY AB_200208" xfId="208" xr:uid="{00000000-0005-0000-0000-00002A010000}"/>
    <cellStyle name="_Solarix_D2_11_2006_A_Kopie - _SO_01_OBJEKTY AB_200208_AV" xfId="209" xr:uid="{00000000-0005-0000-0000-00002B010000}"/>
    <cellStyle name="_Solarix_D2_11_2006_A_Kopie - _SO_01_OBJEKTY AB_200208_EPS" xfId="210" xr:uid="{00000000-0005-0000-0000-00002C010000}"/>
    <cellStyle name="_Solarix_D2_11_2006_A_Kopie - _SO_01_OBJEKTY AB_200208_SK_AV" xfId="211" xr:uid="{00000000-0005-0000-0000-00002D010000}"/>
    <cellStyle name="_Solarix_D2_11_2006_A_SK_AV" xfId="212" xr:uid="{00000000-0005-0000-0000-00002E010000}"/>
    <cellStyle name="_Solarix_D2_11_2006_A_slaboproud_redukce" xfId="213" xr:uid="{00000000-0005-0000-0000-00002F010000}"/>
    <cellStyle name="_Solarix_D2_11_2006_A_slaboproud_redukce_AV" xfId="214" xr:uid="{00000000-0005-0000-0000-000030010000}"/>
    <cellStyle name="_Solarix_D2_11_2006_A_slaboproud_redukce_EPS" xfId="215" xr:uid="{00000000-0005-0000-0000-000031010000}"/>
    <cellStyle name="_Solarix_D2_11_2006_A_slaboproud_redukce_SK_AV" xfId="216" xr:uid="{00000000-0005-0000-0000-000032010000}"/>
    <cellStyle name="_Solarix_D2_11_2006_A_Zduchovice - MaR_AB_redukováno 22_2_08" xfId="217" xr:uid="{00000000-0005-0000-0000-000033010000}"/>
    <cellStyle name="_Solarix_D2_11_2006_A_Zduchovice - MaR_AB_redukováno 22_2_08_AV" xfId="218" xr:uid="{00000000-0005-0000-0000-000034010000}"/>
    <cellStyle name="_Solarix_D2_11_2006_A_Zduchovice - MaR_AB_redukováno 22_2_08_EPS" xfId="219" xr:uid="{00000000-0005-0000-0000-000035010000}"/>
    <cellStyle name="_Solarix_D2_11_2006_A_Zduchovice - MaR_AB_redukováno 22_2_08_SK_AV" xfId="220" xr:uid="{00000000-0005-0000-0000-000036010000}"/>
    <cellStyle name="_Solarix_D2_11_2006_B" xfId="221" xr:uid="{00000000-0005-0000-0000-000037010000}"/>
    <cellStyle name="_Solarix_D2_11_2006_C" xfId="222" xr:uid="{00000000-0005-0000-0000-000038010000}"/>
    <cellStyle name="_Solarix_D2_11_2006_D" xfId="223" xr:uid="{00000000-0005-0000-0000-000039010000}"/>
    <cellStyle name="_Solarix_D2_11_2006_D 2" xfId="224" xr:uid="{00000000-0005-0000-0000-00003A010000}"/>
    <cellStyle name="_Solarix_D2_11_2006_D__SO_01_OBJEKTY AB_200208" xfId="225" xr:uid="{00000000-0005-0000-0000-00003B010000}"/>
    <cellStyle name="_Solarix_D2_11_2006_D__SO_01_OBJEKTY AB_200208 2" xfId="226" xr:uid="{00000000-0005-0000-0000-00003C010000}"/>
    <cellStyle name="_Solarix_D2_11_2006_D__SO_01_OBJEKTY AB_200208_2012_01_31 SLP II" xfId="227" xr:uid="{00000000-0005-0000-0000-00003D010000}"/>
    <cellStyle name="_Solarix_D2_11_2006_D__SO_01_OBJEKTY AB_200208_2012_03_05_SLP_EZS_prac" xfId="228" xr:uid="{00000000-0005-0000-0000-00003E010000}"/>
    <cellStyle name="_Solarix_D2_11_2006_D__SO_01_OBJEKTY AB_200208_AV" xfId="229" xr:uid="{00000000-0005-0000-0000-00003F010000}"/>
    <cellStyle name="_Solarix_D2_11_2006_D__SO_01_OBJEKTY AB_200208_EPS" xfId="230" xr:uid="{00000000-0005-0000-0000-000040010000}"/>
    <cellStyle name="_Solarix_D2_11_2006_D__SO_01_OBJEKTY AB_200208_Rekapitulace JIMI" xfId="231" xr:uid="{00000000-0005-0000-0000-000041010000}"/>
    <cellStyle name="_Solarix_D2_11_2006_D__SO_01_OBJEKTY AB_200208_SK_AV" xfId="232" xr:uid="{00000000-0005-0000-0000-000042010000}"/>
    <cellStyle name="_Solarix_D2_11_2006_D_2012_01_31 SLP II" xfId="233" xr:uid="{00000000-0005-0000-0000-000043010000}"/>
    <cellStyle name="_Solarix_D2_11_2006_D_2012_03_05_SLP_EZS_prac" xfId="234" xr:uid="{00000000-0005-0000-0000-000044010000}"/>
    <cellStyle name="_Solarix_D2_11_2006_D_AV" xfId="235" xr:uid="{00000000-0005-0000-0000-000045010000}"/>
    <cellStyle name="_Solarix_D2_11_2006_D_EPS" xfId="236" xr:uid="{00000000-0005-0000-0000-000046010000}"/>
    <cellStyle name="_Solarix_D2_11_2006_D_Kopie - _SO_01_OBJEKTY AB_200208" xfId="237" xr:uid="{00000000-0005-0000-0000-000047010000}"/>
    <cellStyle name="_Solarix_D2_11_2006_D_Kopie - _SO_01_OBJEKTY AB_200208 2" xfId="238" xr:uid="{00000000-0005-0000-0000-000048010000}"/>
    <cellStyle name="_Solarix_D2_11_2006_D_Kopie - _SO_01_OBJEKTY AB_200208_2012_01_31 SLP II" xfId="239" xr:uid="{00000000-0005-0000-0000-000049010000}"/>
    <cellStyle name="_Solarix_D2_11_2006_D_Kopie - _SO_01_OBJEKTY AB_200208_2012_03_05_SLP_EZS_prac" xfId="240" xr:uid="{00000000-0005-0000-0000-00004A010000}"/>
    <cellStyle name="_Solarix_D2_11_2006_D_Kopie - _SO_01_OBJEKTY AB_200208_AV" xfId="241" xr:uid="{00000000-0005-0000-0000-00004B010000}"/>
    <cellStyle name="_Solarix_D2_11_2006_D_Kopie - _SO_01_OBJEKTY AB_200208_EPS" xfId="242" xr:uid="{00000000-0005-0000-0000-00004C010000}"/>
    <cellStyle name="_Solarix_D2_11_2006_D_Kopie - _SO_01_OBJEKTY AB_200208_Rekapitulace JIMI" xfId="243" xr:uid="{00000000-0005-0000-0000-00004D010000}"/>
    <cellStyle name="_Solarix_D2_11_2006_D_Kopie - _SO_01_OBJEKTY AB_200208_SK_AV" xfId="244" xr:uid="{00000000-0005-0000-0000-00004E010000}"/>
    <cellStyle name="_Solarix_D2_11_2006_D_Rekapitulace JIMI" xfId="245" xr:uid="{00000000-0005-0000-0000-00004F010000}"/>
    <cellStyle name="_Solarix_D2_11_2006_D_SK_AV" xfId="246" xr:uid="{00000000-0005-0000-0000-000050010000}"/>
    <cellStyle name="_Solarix_D2_11_2006_D_slaboproud_redukce" xfId="247" xr:uid="{00000000-0005-0000-0000-000051010000}"/>
    <cellStyle name="_Solarix_D2_11_2006_D_slaboproud_redukce 2" xfId="248" xr:uid="{00000000-0005-0000-0000-000052010000}"/>
    <cellStyle name="_Solarix_D2_11_2006_D_slaboproud_redukce_2012_01_31 SLP II" xfId="249" xr:uid="{00000000-0005-0000-0000-000053010000}"/>
    <cellStyle name="_Solarix_D2_11_2006_D_slaboproud_redukce_2012_03_05_SLP_EZS_prac" xfId="250" xr:uid="{00000000-0005-0000-0000-000054010000}"/>
    <cellStyle name="_Solarix_D2_11_2006_D_slaboproud_redukce_AV" xfId="251" xr:uid="{00000000-0005-0000-0000-000055010000}"/>
    <cellStyle name="_Solarix_D2_11_2006_D_slaboproud_redukce_EPS" xfId="252" xr:uid="{00000000-0005-0000-0000-000056010000}"/>
    <cellStyle name="_Solarix_D2_11_2006_D_slaboproud_redukce_Rekapitulace JIMI" xfId="253" xr:uid="{00000000-0005-0000-0000-000057010000}"/>
    <cellStyle name="_Solarix_D2_11_2006_D_slaboproud_redukce_SK_AV" xfId="254" xr:uid="{00000000-0005-0000-0000-000058010000}"/>
    <cellStyle name="_Solarix_D2_11_2006_D_Zduchovice - MaR_AB_redukováno 22_2_08" xfId="255" xr:uid="{00000000-0005-0000-0000-000059010000}"/>
    <cellStyle name="_Solarix_D2_11_2006_D_Zduchovice - MaR_AB_redukováno 22_2_08 2" xfId="256" xr:uid="{00000000-0005-0000-0000-00005A010000}"/>
    <cellStyle name="_Solarix_D2_11_2006_D_Zduchovice - MaR_AB_redukováno 22_2_08_2012_01_31 SLP II" xfId="257" xr:uid="{00000000-0005-0000-0000-00005B010000}"/>
    <cellStyle name="_Solarix_D2_11_2006_D_Zduchovice - MaR_AB_redukováno 22_2_08_2012_03_05_SLP_EZS_prac" xfId="258" xr:uid="{00000000-0005-0000-0000-00005C010000}"/>
    <cellStyle name="_Solarix_D2_11_2006_D_Zduchovice - MaR_AB_redukováno 22_2_08_AV" xfId="259" xr:uid="{00000000-0005-0000-0000-00005D010000}"/>
    <cellStyle name="_Solarix_D2_11_2006_D_Zduchovice - MaR_AB_redukováno 22_2_08_EPS" xfId="260" xr:uid="{00000000-0005-0000-0000-00005E010000}"/>
    <cellStyle name="_Solarix_D2_11_2006_D_Zduchovice - MaR_AB_redukováno 22_2_08_Rekapitulace JIMI" xfId="261" xr:uid="{00000000-0005-0000-0000-00005F010000}"/>
    <cellStyle name="_Solarix_D2_11_2006_D_Zduchovice - MaR_AB_redukováno 22_2_08_SK_AV" xfId="262" xr:uid="{00000000-0005-0000-0000-000060010000}"/>
    <cellStyle name="_Solarix_D2_11_2006_E" xfId="263" xr:uid="{00000000-0005-0000-0000-000061010000}"/>
    <cellStyle name="_Solarix_D2_11_2006_F" xfId="264" xr:uid="{00000000-0005-0000-0000-000062010000}"/>
    <cellStyle name="_Solarix_D2_11_2006_G" xfId="265" xr:uid="{00000000-0005-0000-0000-000063010000}"/>
    <cellStyle name="_Solarix_D2_11_2006_G_AV" xfId="266" xr:uid="{00000000-0005-0000-0000-000064010000}"/>
    <cellStyle name="_Solarix_D2_11_2006_G_EPS" xfId="267" xr:uid="{00000000-0005-0000-0000-000065010000}"/>
    <cellStyle name="_Solarix_D2_11_2006_G_SK_AV" xfId="268" xr:uid="{00000000-0005-0000-0000-000066010000}"/>
    <cellStyle name="_Solarix_D2_11_2006_H" xfId="269" xr:uid="{00000000-0005-0000-0000-000067010000}"/>
    <cellStyle name="_Solarix_D2_11_2006_H 2" xfId="270" xr:uid="{00000000-0005-0000-0000-000068010000}"/>
    <cellStyle name="_Solarix_D2_11_2006_I" xfId="271" xr:uid="{00000000-0005-0000-0000-000069010000}"/>
    <cellStyle name="_Solarix_D2_11_2006_I__SO_01_OBJEKTY AB_200208" xfId="272" xr:uid="{00000000-0005-0000-0000-00006A010000}"/>
    <cellStyle name="_Solarix_D2_11_2006_I_Kopie - _SO_01_OBJEKTY AB_200208" xfId="273" xr:uid="{00000000-0005-0000-0000-00006B010000}"/>
    <cellStyle name="_Solarix_D2_11_2006_I_slaboproud_redukce" xfId="274" xr:uid="{00000000-0005-0000-0000-00006C010000}"/>
    <cellStyle name="_Solarix_D2_11_2006_I_Zduchovice - MaR_AB_redukováno 22_2_08" xfId="275" xr:uid="{00000000-0005-0000-0000-00006D010000}"/>
    <cellStyle name="_Solarix_D2_11_2006_J" xfId="276" xr:uid="{00000000-0005-0000-0000-00006E010000}"/>
    <cellStyle name="_Solarix_D2_11_2006_J 2" xfId="277" xr:uid="{00000000-0005-0000-0000-00006F010000}"/>
    <cellStyle name="_Solarix_D2_11_2006_K" xfId="278" xr:uid="{00000000-0005-0000-0000-000070010000}"/>
    <cellStyle name="_Solarix_D2_11_2006_K_AV" xfId="279" xr:uid="{00000000-0005-0000-0000-000071010000}"/>
    <cellStyle name="_Solarix_D2_11_2006_K_EPS" xfId="280" xr:uid="{00000000-0005-0000-0000-000072010000}"/>
    <cellStyle name="_Solarix_D2_11_2006_K_Rekapitulace JIMI" xfId="281" xr:uid="{00000000-0005-0000-0000-000073010000}"/>
    <cellStyle name="_Solarix_D2_11_2006_K_SK_AV" xfId="282" xr:uid="{00000000-0005-0000-0000-000074010000}"/>
    <cellStyle name="_Solarix_D2_11_2006_Kopie - _SO_01_OBJEKTY AB_200208" xfId="283" xr:uid="{00000000-0005-0000-0000-000075010000}"/>
    <cellStyle name="_Solarix_D2_11_2006_Kopie - _SO_01_OBJEKTY AB_200208 2" xfId="284" xr:uid="{00000000-0005-0000-0000-000076010000}"/>
    <cellStyle name="_Solarix_D2_11_2006_Kopie - _SO_01_OBJEKTY AB_200208_2012_01_31 SLP II" xfId="285" xr:uid="{00000000-0005-0000-0000-000077010000}"/>
    <cellStyle name="_Solarix_D2_11_2006_Kopie - _SO_01_OBJEKTY AB_200208_2012_03_05_SLP_EZS_prac" xfId="286" xr:uid="{00000000-0005-0000-0000-000078010000}"/>
    <cellStyle name="_Solarix_D2_11_2006_L" xfId="287" xr:uid="{00000000-0005-0000-0000-000079010000}"/>
    <cellStyle name="_Solarix_D2_11_2006_L 2" xfId="288" xr:uid="{00000000-0005-0000-0000-00007A010000}"/>
    <cellStyle name="_Solarix_D2_11_2006_slaboproud_redukce" xfId="289" xr:uid="{00000000-0005-0000-0000-00007B010000}"/>
    <cellStyle name="_Solarix_D2_11_2006_slaboproud_redukce 2" xfId="290" xr:uid="{00000000-0005-0000-0000-00007C010000}"/>
    <cellStyle name="_Solarix_D2_11_2006_slaboproud_redukce_2012_01_31 SLP II" xfId="291" xr:uid="{00000000-0005-0000-0000-00007D010000}"/>
    <cellStyle name="_Solarix_D2_11_2006_slaboproud_redukce_2012_03_05_SLP_EZS_prac" xfId="292" xr:uid="{00000000-0005-0000-0000-00007E010000}"/>
    <cellStyle name="_Solarix_D2_11_2006_Zduchovice - MaR_AB_redukováno 22_2_08" xfId="293" xr:uid="{00000000-0005-0000-0000-00007F010000}"/>
    <cellStyle name="_Solarix_D2_11_2006_Zduchovice - MaR_AB_redukováno 22_2_08 2" xfId="294" xr:uid="{00000000-0005-0000-0000-000080010000}"/>
    <cellStyle name="_Solarix_D2_11_2006_Zduchovice - MaR_AB_redukováno 22_2_08_2012_01_31 SLP II" xfId="295" xr:uid="{00000000-0005-0000-0000-000081010000}"/>
    <cellStyle name="_Solarix_D2_11_2006_Zduchovice - MaR_AB_redukováno 22_2_08_2012_03_05_SLP_EZS_prac" xfId="296" xr:uid="{00000000-0005-0000-0000-000082010000}"/>
    <cellStyle name="_Solarix_další_2005" xfId="297" xr:uid="{00000000-0005-0000-0000-000083010000}"/>
    <cellStyle name="_Solarix_další_2005 2" xfId="298" xr:uid="{00000000-0005-0000-0000-000084010000}"/>
    <cellStyle name="_Solarix_další_2005_1" xfId="299" xr:uid="{00000000-0005-0000-0000-000085010000}"/>
    <cellStyle name="_Solarix_další_2005_1__SO_01_OBJEKTY AB_200208" xfId="300" xr:uid="{00000000-0005-0000-0000-000086010000}"/>
    <cellStyle name="_Solarix_další_2005_1_slaboproud_redukce" xfId="301" xr:uid="{00000000-0005-0000-0000-000087010000}"/>
    <cellStyle name="_Solarix_další_2005_1_Zduchovice - MaR_AB_redukováno 22_2_08" xfId="302" xr:uid="{00000000-0005-0000-0000-000088010000}"/>
    <cellStyle name="_Solarix_další_2005_2" xfId="303" xr:uid="{00000000-0005-0000-0000-000089010000}"/>
    <cellStyle name="_Solarix_další_2005_2 2" xfId="304" xr:uid="{00000000-0005-0000-0000-00008A010000}"/>
    <cellStyle name="_Solarix_další_2005_2__SO_01_OBJEKTY AB_200208" xfId="305" xr:uid="{00000000-0005-0000-0000-00008B010000}"/>
    <cellStyle name="_Solarix_další_2005_2__SO_01_OBJEKTY AB_200208 2" xfId="306" xr:uid="{00000000-0005-0000-0000-00008C010000}"/>
    <cellStyle name="_Solarix_další_2005_2__SO_01_OBJEKTY AB_200208_2012_01_31 SLP II" xfId="307" xr:uid="{00000000-0005-0000-0000-00008D010000}"/>
    <cellStyle name="_Solarix_další_2005_2__SO_01_OBJEKTY AB_200208_2012_03_05_SLP_EZS_prac" xfId="308" xr:uid="{00000000-0005-0000-0000-00008E010000}"/>
    <cellStyle name="_Solarix_další_2005_2_2012_01_31 SLP II" xfId="309" xr:uid="{00000000-0005-0000-0000-00008F010000}"/>
    <cellStyle name="_Solarix_další_2005_2_2012_03_05_SLP_EZS_prac" xfId="310" xr:uid="{00000000-0005-0000-0000-000090010000}"/>
    <cellStyle name="_Solarix_další_2005_2_Kopie - _SO_01_OBJEKTY AB_200208" xfId="311" xr:uid="{00000000-0005-0000-0000-000091010000}"/>
    <cellStyle name="_Solarix_další_2005_2_Kopie - _SO_01_OBJEKTY AB_200208 2" xfId="312" xr:uid="{00000000-0005-0000-0000-000092010000}"/>
    <cellStyle name="_Solarix_další_2005_2_Kopie - _SO_01_OBJEKTY AB_200208_2012_01_31 SLP II" xfId="313" xr:uid="{00000000-0005-0000-0000-000093010000}"/>
    <cellStyle name="_Solarix_další_2005_2_Kopie - _SO_01_OBJEKTY AB_200208_2012_03_05_SLP_EZS_prac" xfId="314" xr:uid="{00000000-0005-0000-0000-000094010000}"/>
    <cellStyle name="_Solarix_další_2005_2_slaboproud_redukce" xfId="315" xr:uid="{00000000-0005-0000-0000-000095010000}"/>
    <cellStyle name="_Solarix_další_2005_2_slaboproud_redukce 2" xfId="316" xr:uid="{00000000-0005-0000-0000-000096010000}"/>
    <cellStyle name="_Solarix_další_2005_2_slaboproud_redukce_2012_01_31 SLP II" xfId="317" xr:uid="{00000000-0005-0000-0000-000097010000}"/>
    <cellStyle name="_Solarix_další_2005_2_slaboproud_redukce_2012_03_05_SLP_EZS_prac" xfId="318" xr:uid="{00000000-0005-0000-0000-000098010000}"/>
    <cellStyle name="_Solarix_další_2005_2_Zduchovice - MaR_AB_redukováno 22_2_08" xfId="319" xr:uid="{00000000-0005-0000-0000-000099010000}"/>
    <cellStyle name="_Solarix_další_2005_2_Zduchovice - MaR_AB_redukováno 22_2_08 2" xfId="320" xr:uid="{00000000-0005-0000-0000-00009A010000}"/>
    <cellStyle name="_Solarix_další_2005_2_Zduchovice - MaR_AB_redukováno 22_2_08_2012_01_31 SLP II" xfId="321" xr:uid="{00000000-0005-0000-0000-00009B010000}"/>
    <cellStyle name="_Solarix_další_2005_2_Zduchovice - MaR_AB_redukováno 22_2_08_2012_03_05_SLP_EZS_prac" xfId="322" xr:uid="{00000000-0005-0000-0000-00009C010000}"/>
    <cellStyle name="_Solarix_další_2005_3" xfId="323" xr:uid="{00000000-0005-0000-0000-00009D010000}"/>
    <cellStyle name="_Solarix_další_2005_3 2" xfId="324" xr:uid="{00000000-0005-0000-0000-00009E010000}"/>
    <cellStyle name="_Solarix_další_2005_4" xfId="325" xr:uid="{00000000-0005-0000-0000-00009F010000}"/>
    <cellStyle name="_Solarix_další_2005_5" xfId="326" xr:uid="{00000000-0005-0000-0000-0000A0010000}"/>
    <cellStyle name="_Solarix_další_2005_5__SO_01_OBJEKTY AB_200208" xfId="327" xr:uid="{00000000-0005-0000-0000-0000A1010000}"/>
    <cellStyle name="_Solarix_další_2005_5__SO_01_OBJEKTY AB_200208_AV" xfId="328" xr:uid="{00000000-0005-0000-0000-0000A2010000}"/>
    <cellStyle name="_Solarix_další_2005_5__SO_01_OBJEKTY AB_200208_EPS" xfId="329" xr:uid="{00000000-0005-0000-0000-0000A3010000}"/>
    <cellStyle name="_Solarix_další_2005_5__SO_01_OBJEKTY AB_200208_SK_AV" xfId="330" xr:uid="{00000000-0005-0000-0000-0000A4010000}"/>
    <cellStyle name="_Solarix_další_2005_5_AV" xfId="331" xr:uid="{00000000-0005-0000-0000-0000A5010000}"/>
    <cellStyle name="_Solarix_další_2005_5_EPS" xfId="332" xr:uid="{00000000-0005-0000-0000-0000A6010000}"/>
    <cellStyle name="_Solarix_další_2005_5_Kopie - _SO_01_OBJEKTY AB_200208" xfId="333" xr:uid="{00000000-0005-0000-0000-0000A7010000}"/>
    <cellStyle name="_Solarix_další_2005_5_Kopie - _SO_01_OBJEKTY AB_200208_AV" xfId="334" xr:uid="{00000000-0005-0000-0000-0000A8010000}"/>
    <cellStyle name="_Solarix_další_2005_5_Kopie - _SO_01_OBJEKTY AB_200208_EPS" xfId="335" xr:uid="{00000000-0005-0000-0000-0000A9010000}"/>
    <cellStyle name="_Solarix_další_2005_5_Kopie - _SO_01_OBJEKTY AB_200208_SK_AV" xfId="336" xr:uid="{00000000-0005-0000-0000-0000AA010000}"/>
    <cellStyle name="_Solarix_další_2005_5_SK_AV" xfId="337" xr:uid="{00000000-0005-0000-0000-0000AB010000}"/>
    <cellStyle name="_Solarix_další_2005_5_slaboproud_redukce" xfId="338" xr:uid="{00000000-0005-0000-0000-0000AC010000}"/>
    <cellStyle name="_Solarix_další_2005_5_slaboproud_redukce_AV" xfId="339" xr:uid="{00000000-0005-0000-0000-0000AD010000}"/>
    <cellStyle name="_Solarix_další_2005_5_slaboproud_redukce_EPS" xfId="340" xr:uid="{00000000-0005-0000-0000-0000AE010000}"/>
    <cellStyle name="_Solarix_další_2005_5_slaboproud_redukce_SK_AV" xfId="341" xr:uid="{00000000-0005-0000-0000-0000AF010000}"/>
    <cellStyle name="_Solarix_další_2005_5_Zduchovice - MaR_AB_redukováno 22_2_08" xfId="342" xr:uid="{00000000-0005-0000-0000-0000B0010000}"/>
    <cellStyle name="_Solarix_další_2005_5_Zduchovice - MaR_AB_redukováno 22_2_08_AV" xfId="343" xr:uid="{00000000-0005-0000-0000-0000B1010000}"/>
    <cellStyle name="_Solarix_další_2005_5_Zduchovice - MaR_AB_redukováno 22_2_08_EPS" xfId="344" xr:uid="{00000000-0005-0000-0000-0000B2010000}"/>
    <cellStyle name="_Solarix_další_2005_5_Zduchovice - MaR_AB_redukováno 22_2_08_SK_AV" xfId="345" xr:uid="{00000000-0005-0000-0000-0000B3010000}"/>
    <cellStyle name="_Solarix_další_2005_6" xfId="346" xr:uid="{00000000-0005-0000-0000-0000B4010000}"/>
    <cellStyle name="_Solarix_další_2005_6 2" xfId="347" xr:uid="{00000000-0005-0000-0000-0000B5010000}"/>
    <cellStyle name="_Solarix_další_2005_6__SO_01_OBJEKTY AB_200208" xfId="348" xr:uid="{00000000-0005-0000-0000-0000B6010000}"/>
    <cellStyle name="_Solarix_další_2005_6__SO_01_OBJEKTY AB_200208 2" xfId="349" xr:uid="{00000000-0005-0000-0000-0000B7010000}"/>
    <cellStyle name="_Solarix_další_2005_6__SO_01_OBJEKTY AB_200208_2012_01_31 SLP II" xfId="350" xr:uid="{00000000-0005-0000-0000-0000B8010000}"/>
    <cellStyle name="_Solarix_další_2005_6__SO_01_OBJEKTY AB_200208_2012_03_05_SLP_EZS_prac" xfId="351" xr:uid="{00000000-0005-0000-0000-0000B9010000}"/>
    <cellStyle name="_Solarix_další_2005_6__SO_01_OBJEKTY AB_200208_AV" xfId="352" xr:uid="{00000000-0005-0000-0000-0000BA010000}"/>
    <cellStyle name="_Solarix_další_2005_6__SO_01_OBJEKTY AB_200208_EPS" xfId="353" xr:uid="{00000000-0005-0000-0000-0000BB010000}"/>
    <cellStyle name="_Solarix_další_2005_6__SO_01_OBJEKTY AB_200208_Rekapitulace JIMI" xfId="354" xr:uid="{00000000-0005-0000-0000-0000BC010000}"/>
    <cellStyle name="_Solarix_další_2005_6__SO_01_OBJEKTY AB_200208_SK_AV" xfId="355" xr:uid="{00000000-0005-0000-0000-0000BD010000}"/>
    <cellStyle name="_Solarix_další_2005_6_2012_01_31 SLP II" xfId="356" xr:uid="{00000000-0005-0000-0000-0000BE010000}"/>
    <cellStyle name="_Solarix_další_2005_6_2012_03_05_SLP_EZS_prac" xfId="357" xr:uid="{00000000-0005-0000-0000-0000BF010000}"/>
    <cellStyle name="_Solarix_další_2005_6_AV" xfId="358" xr:uid="{00000000-0005-0000-0000-0000C0010000}"/>
    <cellStyle name="_Solarix_další_2005_6_EPS" xfId="359" xr:uid="{00000000-0005-0000-0000-0000C1010000}"/>
    <cellStyle name="_Solarix_další_2005_6_Kopie - _SO_01_OBJEKTY AB_200208" xfId="360" xr:uid="{00000000-0005-0000-0000-0000C2010000}"/>
    <cellStyle name="_Solarix_další_2005_6_Kopie - _SO_01_OBJEKTY AB_200208 2" xfId="361" xr:uid="{00000000-0005-0000-0000-0000C3010000}"/>
    <cellStyle name="_Solarix_další_2005_6_Kopie - _SO_01_OBJEKTY AB_200208_2012_01_31 SLP II" xfId="362" xr:uid="{00000000-0005-0000-0000-0000C4010000}"/>
    <cellStyle name="_Solarix_další_2005_6_Kopie - _SO_01_OBJEKTY AB_200208_2012_03_05_SLP_EZS_prac" xfId="363" xr:uid="{00000000-0005-0000-0000-0000C5010000}"/>
    <cellStyle name="_Solarix_další_2005_6_Kopie - _SO_01_OBJEKTY AB_200208_AV" xfId="364" xr:uid="{00000000-0005-0000-0000-0000C6010000}"/>
    <cellStyle name="_Solarix_další_2005_6_Kopie - _SO_01_OBJEKTY AB_200208_EPS" xfId="365" xr:uid="{00000000-0005-0000-0000-0000C7010000}"/>
    <cellStyle name="_Solarix_další_2005_6_Kopie - _SO_01_OBJEKTY AB_200208_Rekapitulace JIMI" xfId="366" xr:uid="{00000000-0005-0000-0000-0000C8010000}"/>
    <cellStyle name="_Solarix_další_2005_6_Kopie - _SO_01_OBJEKTY AB_200208_SK_AV" xfId="367" xr:uid="{00000000-0005-0000-0000-0000C9010000}"/>
    <cellStyle name="_Solarix_další_2005_6_Rekapitulace JIMI" xfId="368" xr:uid="{00000000-0005-0000-0000-0000CA010000}"/>
    <cellStyle name="_Solarix_další_2005_6_SK_AV" xfId="369" xr:uid="{00000000-0005-0000-0000-0000CB010000}"/>
    <cellStyle name="_Solarix_další_2005_6_slaboproud_redukce" xfId="370" xr:uid="{00000000-0005-0000-0000-0000CC010000}"/>
    <cellStyle name="_Solarix_další_2005_6_slaboproud_redukce 2" xfId="371" xr:uid="{00000000-0005-0000-0000-0000CD010000}"/>
    <cellStyle name="_Solarix_další_2005_6_slaboproud_redukce_2012_01_31 SLP II" xfId="372" xr:uid="{00000000-0005-0000-0000-0000CE010000}"/>
    <cellStyle name="_Solarix_další_2005_6_slaboproud_redukce_2012_03_05_SLP_EZS_prac" xfId="373" xr:uid="{00000000-0005-0000-0000-0000CF010000}"/>
    <cellStyle name="_Solarix_další_2005_6_slaboproud_redukce_AV" xfId="374" xr:uid="{00000000-0005-0000-0000-0000D0010000}"/>
    <cellStyle name="_Solarix_další_2005_6_slaboproud_redukce_EPS" xfId="375" xr:uid="{00000000-0005-0000-0000-0000D1010000}"/>
    <cellStyle name="_Solarix_další_2005_6_slaboproud_redukce_Rekapitulace JIMI" xfId="376" xr:uid="{00000000-0005-0000-0000-0000D2010000}"/>
    <cellStyle name="_Solarix_další_2005_6_slaboproud_redukce_SK_AV" xfId="377" xr:uid="{00000000-0005-0000-0000-0000D3010000}"/>
    <cellStyle name="_Solarix_další_2005_6_Zduchovice - MaR_AB_redukováno 22_2_08" xfId="378" xr:uid="{00000000-0005-0000-0000-0000D4010000}"/>
    <cellStyle name="_Solarix_další_2005_6_Zduchovice - MaR_AB_redukováno 22_2_08 2" xfId="379" xr:uid="{00000000-0005-0000-0000-0000D5010000}"/>
    <cellStyle name="_Solarix_další_2005_6_Zduchovice - MaR_AB_redukováno 22_2_08_2012_01_31 SLP II" xfId="380" xr:uid="{00000000-0005-0000-0000-0000D6010000}"/>
    <cellStyle name="_Solarix_další_2005_6_Zduchovice - MaR_AB_redukováno 22_2_08_2012_03_05_SLP_EZS_prac" xfId="381" xr:uid="{00000000-0005-0000-0000-0000D7010000}"/>
    <cellStyle name="_Solarix_další_2005_6_Zduchovice - MaR_AB_redukováno 22_2_08_AV" xfId="382" xr:uid="{00000000-0005-0000-0000-0000D8010000}"/>
    <cellStyle name="_Solarix_další_2005_6_Zduchovice - MaR_AB_redukováno 22_2_08_EPS" xfId="383" xr:uid="{00000000-0005-0000-0000-0000D9010000}"/>
    <cellStyle name="_Solarix_další_2005_6_Zduchovice - MaR_AB_redukováno 22_2_08_Rekapitulace JIMI" xfId="384" xr:uid="{00000000-0005-0000-0000-0000DA010000}"/>
    <cellStyle name="_Solarix_další_2005_6_Zduchovice - MaR_AB_redukováno 22_2_08_SK_AV" xfId="385" xr:uid="{00000000-0005-0000-0000-0000DB010000}"/>
    <cellStyle name="_Solarix_další_2005_7" xfId="386" xr:uid="{00000000-0005-0000-0000-0000DC010000}"/>
    <cellStyle name="_Solarix_další_2005_7 2" xfId="387" xr:uid="{00000000-0005-0000-0000-0000DD010000}"/>
    <cellStyle name="_Solarix_další_2005_8" xfId="388" xr:uid="{00000000-0005-0000-0000-0000DE010000}"/>
    <cellStyle name="_Solarix_další_2005_8 2" xfId="389" xr:uid="{00000000-0005-0000-0000-0000DF010000}"/>
    <cellStyle name="_Solarix_další_2005_9" xfId="390" xr:uid="{00000000-0005-0000-0000-0000E0010000}"/>
    <cellStyle name="_Solarix_další_2005_9 2" xfId="391" xr:uid="{00000000-0005-0000-0000-0000E1010000}"/>
    <cellStyle name="_Solarix_další_2005_A" xfId="392" xr:uid="{00000000-0005-0000-0000-0000E2010000}"/>
    <cellStyle name="_Solarix_další_2005_A_AV" xfId="393" xr:uid="{00000000-0005-0000-0000-0000E3010000}"/>
    <cellStyle name="_Solarix_další_2005_A_EPS" xfId="394" xr:uid="{00000000-0005-0000-0000-0000E4010000}"/>
    <cellStyle name="_Solarix_další_2005_A_Rekapitulace JIMI" xfId="395" xr:uid="{00000000-0005-0000-0000-0000E5010000}"/>
    <cellStyle name="_Solarix_další_2005_A_SK_AV" xfId="396" xr:uid="{00000000-0005-0000-0000-0000E6010000}"/>
    <cellStyle name="_Solarix_další_2005_B" xfId="397" xr:uid="{00000000-0005-0000-0000-0000E7010000}"/>
    <cellStyle name="_Solarix_další_2005_B 2" xfId="398" xr:uid="{00000000-0005-0000-0000-0000E8010000}"/>
    <cellStyle name="_Solarix_další_2005_B__SO_01_OBJEKTY AB_200208" xfId="399" xr:uid="{00000000-0005-0000-0000-0000E9010000}"/>
    <cellStyle name="_Solarix_další_2005_B__SO_01_OBJEKTY AB_200208 2" xfId="400" xr:uid="{00000000-0005-0000-0000-0000EA010000}"/>
    <cellStyle name="_Solarix_další_2005_B__SO_01_OBJEKTY AB_200208_2012_01_31 SLP II" xfId="401" xr:uid="{00000000-0005-0000-0000-0000EB010000}"/>
    <cellStyle name="_Solarix_další_2005_B__SO_01_OBJEKTY AB_200208_2012_03_05_SLP_EZS_prac" xfId="402" xr:uid="{00000000-0005-0000-0000-0000EC010000}"/>
    <cellStyle name="_Solarix_další_2005_B_2012_01_31 SLP II" xfId="403" xr:uid="{00000000-0005-0000-0000-0000ED010000}"/>
    <cellStyle name="_Solarix_další_2005_B_2012_03_05_SLP_EZS_prac" xfId="404" xr:uid="{00000000-0005-0000-0000-0000EE010000}"/>
    <cellStyle name="_Solarix_další_2005_B_Kopie - _SO_01_OBJEKTY AB_200208" xfId="405" xr:uid="{00000000-0005-0000-0000-0000EF010000}"/>
    <cellStyle name="_Solarix_další_2005_B_Kopie - _SO_01_OBJEKTY AB_200208 2" xfId="406" xr:uid="{00000000-0005-0000-0000-0000F0010000}"/>
    <cellStyle name="_Solarix_další_2005_B_Kopie - _SO_01_OBJEKTY AB_200208_2012_01_31 SLP II" xfId="407" xr:uid="{00000000-0005-0000-0000-0000F1010000}"/>
    <cellStyle name="_Solarix_další_2005_B_Kopie - _SO_01_OBJEKTY AB_200208_2012_03_05_SLP_EZS_prac" xfId="408" xr:uid="{00000000-0005-0000-0000-0000F2010000}"/>
    <cellStyle name="_Solarix_další_2005_B_slaboproud_redukce" xfId="409" xr:uid="{00000000-0005-0000-0000-0000F3010000}"/>
    <cellStyle name="_Solarix_další_2005_B_slaboproud_redukce 2" xfId="410" xr:uid="{00000000-0005-0000-0000-0000F4010000}"/>
    <cellStyle name="_Solarix_další_2005_B_slaboproud_redukce_2012_01_31 SLP II" xfId="411" xr:uid="{00000000-0005-0000-0000-0000F5010000}"/>
    <cellStyle name="_Solarix_další_2005_B_slaboproud_redukce_2012_03_05_SLP_EZS_prac" xfId="412" xr:uid="{00000000-0005-0000-0000-0000F6010000}"/>
    <cellStyle name="_Solarix_další_2005_B_Zduchovice - MaR_AB_redukováno 22_2_08" xfId="413" xr:uid="{00000000-0005-0000-0000-0000F7010000}"/>
    <cellStyle name="_Solarix_další_2005_B_Zduchovice - MaR_AB_redukováno 22_2_08 2" xfId="414" xr:uid="{00000000-0005-0000-0000-0000F8010000}"/>
    <cellStyle name="_Solarix_další_2005_B_Zduchovice - MaR_AB_redukováno 22_2_08_2012_01_31 SLP II" xfId="415" xr:uid="{00000000-0005-0000-0000-0000F9010000}"/>
    <cellStyle name="_Solarix_další_2005_B_Zduchovice - MaR_AB_redukováno 22_2_08_2012_03_05_SLP_EZS_prac" xfId="416" xr:uid="{00000000-0005-0000-0000-0000FA010000}"/>
    <cellStyle name="_Solarix_další_2005_C" xfId="417" xr:uid="{00000000-0005-0000-0000-0000FB010000}"/>
    <cellStyle name="_Solarix_další_2005_C_AV" xfId="418" xr:uid="{00000000-0005-0000-0000-0000FC010000}"/>
    <cellStyle name="_Solarix_další_2005_C_EPS" xfId="419" xr:uid="{00000000-0005-0000-0000-0000FD010000}"/>
    <cellStyle name="_Solarix_další_2005_C_SK_AV" xfId="420" xr:uid="{00000000-0005-0000-0000-0000FE010000}"/>
    <cellStyle name="_Solarix_další_2005_D" xfId="421" xr:uid="{00000000-0005-0000-0000-0000FF010000}"/>
    <cellStyle name="_Solarix_další_2005_E" xfId="422" xr:uid="{00000000-0005-0000-0000-000000020000}"/>
    <cellStyle name="_Solarix_další_2005_E__SO_01_OBJEKTY AB_200208" xfId="423" xr:uid="{00000000-0005-0000-0000-000001020000}"/>
    <cellStyle name="_Solarix_další_2005_E_Kopie - _SO_01_OBJEKTY AB_200208" xfId="424" xr:uid="{00000000-0005-0000-0000-000002020000}"/>
    <cellStyle name="_Solarix_další_2005_E_slaboproud_redukce" xfId="425" xr:uid="{00000000-0005-0000-0000-000003020000}"/>
    <cellStyle name="_Solarix_další_2005_E_Zduchovice - MaR_AB_redukováno 22_2_08" xfId="426" xr:uid="{00000000-0005-0000-0000-000004020000}"/>
    <cellStyle name="_Solarix_další_2005_F" xfId="427" xr:uid="{00000000-0005-0000-0000-000005020000}"/>
    <cellStyle name="_Solarix_další_2005_G" xfId="428" xr:uid="{00000000-0005-0000-0000-000006020000}"/>
    <cellStyle name="_Solarix_další_2005_H" xfId="429" xr:uid="{00000000-0005-0000-0000-000007020000}"/>
    <cellStyle name="_Solarix_další_2005_I" xfId="430" xr:uid="{00000000-0005-0000-0000-000008020000}"/>
    <cellStyle name="_Solarix_další_2005_I_AV" xfId="431" xr:uid="{00000000-0005-0000-0000-000009020000}"/>
    <cellStyle name="_Solarix_další_2005_I_EPS" xfId="432" xr:uid="{00000000-0005-0000-0000-00000A020000}"/>
    <cellStyle name="_Solarix_další_2005_I_SK_AV" xfId="433" xr:uid="{00000000-0005-0000-0000-00000B020000}"/>
    <cellStyle name="_Solarix_další_2005_J" xfId="434" xr:uid="{00000000-0005-0000-0000-00000C020000}"/>
    <cellStyle name="_Solarix_další_2005_K" xfId="435" xr:uid="{00000000-0005-0000-0000-00000D020000}"/>
    <cellStyle name="_Solarix_další_2005_L" xfId="436" xr:uid="{00000000-0005-0000-0000-00000E020000}"/>
    <cellStyle name="_Solarix_další_2005_L_AV" xfId="437" xr:uid="{00000000-0005-0000-0000-00000F020000}"/>
    <cellStyle name="_Solarix_další_2005_L_EPS" xfId="438" xr:uid="{00000000-0005-0000-0000-000010020000}"/>
    <cellStyle name="_Solarix_další_2005_L_SK_AV" xfId="439" xr:uid="{00000000-0005-0000-0000-000011020000}"/>
    <cellStyle name="_Soupis strojů a zařízení OMI OPATOV I" xfId="440" xr:uid="{00000000-0005-0000-0000-000012020000}"/>
    <cellStyle name="_Soupis strojů a zařízení OMI OPATOV I_1" xfId="441" xr:uid="{00000000-0005-0000-0000-000013020000}"/>
    <cellStyle name="_Soupis strojů a zařízení OMI OPATOV I_1 2" xfId="1670" xr:uid="{00000000-0005-0000-0000-000014020000}"/>
    <cellStyle name="_Soupis strojů a zařízení OMI OPATOV I_1 3" xfId="1640" xr:uid="{00000000-0005-0000-0000-000015020000}"/>
    <cellStyle name="_Soupis strojů a zařízení OMI OPATOV I_2" xfId="442" xr:uid="{00000000-0005-0000-0000-000016020000}"/>
    <cellStyle name="_Soupis strojů a zařízení OMI OPATOV I_3" xfId="443" xr:uid="{00000000-0005-0000-0000-000017020000}"/>
    <cellStyle name="_Soupis strojů a zařízení OMI OPATOV I_4" xfId="444" xr:uid="{00000000-0005-0000-0000-000018020000}"/>
    <cellStyle name="_Soupis strojů a zařízení OMI OPATOV I_5" xfId="445" xr:uid="{00000000-0005-0000-0000-000019020000}"/>
    <cellStyle name="_Soupis strojů a zařízení OMI OPATOV I_6" xfId="446" xr:uid="{00000000-0005-0000-0000-00001A020000}"/>
    <cellStyle name="_Soupis strojů a zařízení OMI OPATOV I_6 2" xfId="1671" xr:uid="{00000000-0005-0000-0000-00001B020000}"/>
    <cellStyle name="_Soupis strojů a zařízení OMI OPATOV I_6 3" xfId="1641" xr:uid="{00000000-0005-0000-0000-00001C020000}"/>
    <cellStyle name="_ST04621A_nabidka_Lumen" xfId="447" xr:uid="{00000000-0005-0000-0000-00001D020000}"/>
    <cellStyle name="_Štěpánovský potok" xfId="1305" xr:uid="{00000000-0005-0000-0000-00001E020000}"/>
    <cellStyle name="_Tabulka oken" xfId="448" xr:uid="{00000000-0005-0000-0000-00001F020000}"/>
    <cellStyle name="_Tescoma Zlín" xfId="449" xr:uid="{00000000-0005-0000-0000-000020020000}"/>
    <cellStyle name="_Tescoma Zlín_CCTV" xfId="450" xr:uid="{00000000-0005-0000-0000-000021020000}"/>
    <cellStyle name="_Textová část nabídky CITYPARK 090918" xfId="451" xr:uid="{00000000-0005-0000-0000-000022020000}"/>
    <cellStyle name="_TI_SO 01_060301_cz_en" xfId="1460" xr:uid="{00000000-0005-0000-0000-000023020000}"/>
    <cellStyle name="_TI_SO 01_060301_cz_en_04_M13_SHZ_6ZX_SOUPIS VÝKONU_090514" xfId="1461" xr:uid="{00000000-0005-0000-0000-000024020000}"/>
    <cellStyle name="_Trachea Holešov 2002_5_4_02" xfId="452" xr:uid="{00000000-0005-0000-0000-000025020000}"/>
    <cellStyle name="_Trachea Holešov 2002_5_4_02_CCTV" xfId="453" xr:uid="{00000000-0005-0000-0000-000026020000}"/>
    <cellStyle name="_ÚP Ostrava" xfId="1306" xr:uid="{00000000-0005-0000-0000-000027020000}"/>
    <cellStyle name="_Urologie Suchdol" xfId="454" xr:uid="{00000000-0005-0000-0000-000028020000}"/>
    <cellStyle name="_Urologie Suchdol_CCTV" xfId="455" xr:uid="{00000000-0005-0000-0000-000029020000}"/>
    <cellStyle name="_Video Update 09-07-29  1700" xfId="1462" xr:uid="{00000000-0005-0000-0000-00002A020000}"/>
    <cellStyle name="_VV,PN BAUHAUS BRNO 100520" xfId="456" xr:uid="{00000000-0005-0000-0000-00002B020000}"/>
    <cellStyle name="_VÝKAZ VÝMĚR_ISP ČESKÉ BUDĚJOVICE" xfId="457" xr:uid="{00000000-0005-0000-0000-00002C020000}"/>
    <cellStyle name="_Výkaz_BP3_BP4_28.7.06" xfId="458" xr:uid="{00000000-0005-0000-0000-00002D020000}"/>
    <cellStyle name="_výkaz_výměr_kpl.23.11.2005" xfId="459" xr:uid="{00000000-0005-0000-0000-00002E020000}"/>
    <cellStyle name="1" xfId="460" xr:uid="{00000000-0005-0000-0000-00002F020000}"/>
    <cellStyle name="1 2" xfId="461" xr:uid="{00000000-0005-0000-0000-000030020000}"/>
    <cellStyle name="1_AV" xfId="462" xr:uid="{00000000-0005-0000-0000-000031020000}"/>
    <cellStyle name="1_Benice_dům typ M3_propočet_070329" xfId="463" xr:uid="{00000000-0005-0000-0000-000032020000}"/>
    <cellStyle name="1_Benice_dům typ M3_propočet_070329_AV" xfId="464" xr:uid="{00000000-0005-0000-0000-000033020000}"/>
    <cellStyle name="1_Benice_dům typ M3_propočet_070329_EPS" xfId="465" xr:uid="{00000000-0005-0000-0000-000034020000}"/>
    <cellStyle name="1_Benice_dům typ M3_propočet_070329_Rekapitulace JIMI" xfId="466" xr:uid="{00000000-0005-0000-0000-000035020000}"/>
    <cellStyle name="1_Benice_dům typ M3_propočet_070329_SK_AV" xfId="467" xr:uid="{00000000-0005-0000-0000-000036020000}"/>
    <cellStyle name="1_Celkova rekapitulace_" xfId="468" xr:uid="{00000000-0005-0000-0000-000037020000}"/>
    <cellStyle name="1_Celkova rekapitulace__AV" xfId="469" xr:uid="{00000000-0005-0000-0000-000038020000}"/>
    <cellStyle name="1_Celkova rekapitulace__EPS" xfId="470" xr:uid="{00000000-0005-0000-0000-000039020000}"/>
    <cellStyle name="1_Celkova rekapitulace__Rekapitulace JIMI" xfId="471" xr:uid="{00000000-0005-0000-0000-00003A020000}"/>
    <cellStyle name="1_Celkova rekapitulace__SK_AV" xfId="472" xr:uid="{00000000-0005-0000-0000-00003B020000}"/>
    <cellStyle name="1_EPS" xfId="473" xr:uid="{00000000-0005-0000-0000-00003C020000}"/>
    <cellStyle name="1_Rekapitulace JIMI" xfId="474" xr:uid="{00000000-0005-0000-0000-00003D020000}"/>
    <cellStyle name="1_SK_AV" xfId="475" xr:uid="{00000000-0005-0000-0000-00003E020000}"/>
    <cellStyle name="1000 Sk_RD_Gergely" xfId="476" xr:uid="{00000000-0005-0000-0000-00003F020000}"/>
    <cellStyle name="20 % – Zvýraznění1" xfId="477" xr:uid="{00000000-0005-0000-0000-000040020000}"/>
    <cellStyle name="20 % – Zvýraznění1 2" xfId="478" xr:uid="{00000000-0005-0000-0000-000041020000}"/>
    <cellStyle name="20 % – Zvýraznění1 2 2" xfId="1097" xr:uid="{00000000-0005-0000-0000-000042020000}"/>
    <cellStyle name="20 % – Zvýraznění1 2 2 2" xfId="1167" xr:uid="{00000000-0005-0000-0000-000043020000}"/>
    <cellStyle name="20 % – Zvýraznění1 2 3" xfId="1168" xr:uid="{00000000-0005-0000-0000-000044020000}"/>
    <cellStyle name="20 % – Zvýraznění1 2 4" xfId="1166" xr:uid="{00000000-0005-0000-0000-000045020000}"/>
    <cellStyle name="20 % – Zvýraznění1 3" xfId="479" xr:uid="{00000000-0005-0000-0000-000046020000}"/>
    <cellStyle name="20 % – Zvýraznění1 3 2" xfId="1098" xr:uid="{00000000-0005-0000-0000-000047020000}"/>
    <cellStyle name="20 % – Zvýraznění1 3 2 2" xfId="1169" xr:uid="{00000000-0005-0000-0000-000048020000}"/>
    <cellStyle name="20 % – Zvýraznění1 4" xfId="1096" xr:uid="{00000000-0005-0000-0000-000049020000}"/>
    <cellStyle name="20 % – Zvýraznění1 4 2" xfId="1170" xr:uid="{00000000-0005-0000-0000-00004A020000}"/>
    <cellStyle name="20 % – Zvýraznění1 5" xfId="1196" xr:uid="{00000000-0005-0000-0000-00004B020000}"/>
    <cellStyle name="20 % – Zvýraznění1 6" xfId="1590" xr:uid="{00000000-0005-0000-0000-00004C020000}"/>
    <cellStyle name="20 % – Zvýraznění1_A_12_055_rozpočet_20121017" xfId="480" xr:uid="{00000000-0005-0000-0000-00004D020000}"/>
    <cellStyle name="20 % – Zvýraznění2" xfId="481" xr:uid="{00000000-0005-0000-0000-00004E020000}"/>
    <cellStyle name="20 % – Zvýraznění2 2" xfId="482" xr:uid="{00000000-0005-0000-0000-00004F020000}"/>
    <cellStyle name="20 % – Zvýraznění2 2 2" xfId="1100" xr:uid="{00000000-0005-0000-0000-000050020000}"/>
    <cellStyle name="20 % – Zvýraznění2 2 2 2" xfId="1172" xr:uid="{00000000-0005-0000-0000-000051020000}"/>
    <cellStyle name="20 % – Zvýraznění2 2 3" xfId="1173" xr:uid="{00000000-0005-0000-0000-000052020000}"/>
    <cellStyle name="20 % – Zvýraznění2 2 4" xfId="1171" xr:uid="{00000000-0005-0000-0000-000053020000}"/>
    <cellStyle name="20 % – Zvýraznění2 3" xfId="483" xr:uid="{00000000-0005-0000-0000-000054020000}"/>
    <cellStyle name="20 % – Zvýraznění2 3 2" xfId="1101" xr:uid="{00000000-0005-0000-0000-000055020000}"/>
    <cellStyle name="20 % – Zvýraznění2 3 2 2" xfId="1174" xr:uid="{00000000-0005-0000-0000-000056020000}"/>
    <cellStyle name="20 % – Zvýraznění2 4" xfId="1099" xr:uid="{00000000-0005-0000-0000-000057020000}"/>
    <cellStyle name="20 % – Zvýraznění2 4 2" xfId="1175" xr:uid="{00000000-0005-0000-0000-000058020000}"/>
    <cellStyle name="20 % – Zvýraznění2 5" xfId="1197" xr:uid="{00000000-0005-0000-0000-000059020000}"/>
    <cellStyle name="20 % – Zvýraznění2 6" xfId="1591" xr:uid="{00000000-0005-0000-0000-00005A020000}"/>
    <cellStyle name="20 % – Zvýraznění2_A_12_055_rozpočet_20121017" xfId="484" xr:uid="{00000000-0005-0000-0000-00005B020000}"/>
    <cellStyle name="20 % – Zvýraznění3" xfId="485" xr:uid="{00000000-0005-0000-0000-00005C020000}"/>
    <cellStyle name="20 % – Zvýraznění3 2" xfId="486" xr:uid="{00000000-0005-0000-0000-00005D020000}"/>
    <cellStyle name="20 % – Zvýraznění3 2 2" xfId="1103" xr:uid="{00000000-0005-0000-0000-00005E020000}"/>
    <cellStyle name="20 % – Zvýraznění3 2 2 2" xfId="1177" xr:uid="{00000000-0005-0000-0000-00005F020000}"/>
    <cellStyle name="20 % – Zvýraznění3 2 3" xfId="1178" xr:uid="{00000000-0005-0000-0000-000060020000}"/>
    <cellStyle name="20 % – Zvýraznění3 2 4" xfId="1176" xr:uid="{00000000-0005-0000-0000-000061020000}"/>
    <cellStyle name="20 % – Zvýraznění3 3" xfId="487" xr:uid="{00000000-0005-0000-0000-000062020000}"/>
    <cellStyle name="20 % – Zvýraznění3 3 2" xfId="1104" xr:uid="{00000000-0005-0000-0000-000063020000}"/>
    <cellStyle name="20 % – Zvýraznění3 3 2 2" xfId="1179" xr:uid="{00000000-0005-0000-0000-000064020000}"/>
    <cellStyle name="20 % – Zvýraznění3 4" xfId="1102" xr:uid="{00000000-0005-0000-0000-000065020000}"/>
    <cellStyle name="20 % – Zvýraznění3 4 2" xfId="1180" xr:uid="{00000000-0005-0000-0000-000066020000}"/>
    <cellStyle name="20 % – Zvýraznění3 5" xfId="1198" xr:uid="{00000000-0005-0000-0000-000067020000}"/>
    <cellStyle name="20 % – Zvýraznění3 6" xfId="1592" xr:uid="{00000000-0005-0000-0000-000068020000}"/>
    <cellStyle name="20 % – Zvýraznění3_A_12_055_rozpočet_20121017" xfId="488" xr:uid="{00000000-0005-0000-0000-000069020000}"/>
    <cellStyle name="20 % – Zvýraznění4" xfId="489" xr:uid="{00000000-0005-0000-0000-00006A020000}"/>
    <cellStyle name="20 % – Zvýraznění4 2" xfId="490" xr:uid="{00000000-0005-0000-0000-00006B020000}"/>
    <cellStyle name="20 % – Zvýraznění4 2 2" xfId="1106" xr:uid="{00000000-0005-0000-0000-00006C020000}"/>
    <cellStyle name="20 % – Zvýraznění4 2 2 2" xfId="1182" xr:uid="{00000000-0005-0000-0000-00006D020000}"/>
    <cellStyle name="20 % – Zvýraznění4 2 3" xfId="1183" xr:uid="{00000000-0005-0000-0000-00006E020000}"/>
    <cellStyle name="20 % – Zvýraznění4 2 4" xfId="1181" xr:uid="{00000000-0005-0000-0000-00006F020000}"/>
    <cellStyle name="20 % – Zvýraznění4 3" xfId="491" xr:uid="{00000000-0005-0000-0000-000070020000}"/>
    <cellStyle name="20 % – Zvýraznění4 3 2" xfId="1107" xr:uid="{00000000-0005-0000-0000-000071020000}"/>
    <cellStyle name="20 % – Zvýraznění4 3 2 2" xfId="1184" xr:uid="{00000000-0005-0000-0000-000072020000}"/>
    <cellStyle name="20 % – Zvýraznění4 4" xfId="1105" xr:uid="{00000000-0005-0000-0000-000073020000}"/>
    <cellStyle name="20 % – Zvýraznění4 4 2" xfId="1185" xr:uid="{00000000-0005-0000-0000-000074020000}"/>
    <cellStyle name="20 % – Zvýraznění4 5" xfId="1199" xr:uid="{00000000-0005-0000-0000-000075020000}"/>
    <cellStyle name="20 % – Zvýraznění4 6" xfId="1593" xr:uid="{00000000-0005-0000-0000-000076020000}"/>
    <cellStyle name="20 % – Zvýraznění4_A_12_055_rozpočet_20121017" xfId="492" xr:uid="{00000000-0005-0000-0000-000077020000}"/>
    <cellStyle name="20 % – Zvýraznění5" xfId="493" xr:uid="{00000000-0005-0000-0000-000078020000}"/>
    <cellStyle name="20 % – Zvýraznění5 2" xfId="494" xr:uid="{00000000-0005-0000-0000-000079020000}"/>
    <cellStyle name="20 % – Zvýraznění5 2 2" xfId="1109" xr:uid="{00000000-0005-0000-0000-00007A020000}"/>
    <cellStyle name="20 % – Zvýraznění5 2 2 2" xfId="1187" xr:uid="{00000000-0005-0000-0000-00007B020000}"/>
    <cellStyle name="20 % – Zvýraznění5 2 3" xfId="1188" xr:uid="{00000000-0005-0000-0000-00007C020000}"/>
    <cellStyle name="20 % – Zvýraznění5 2 4" xfId="1186" xr:uid="{00000000-0005-0000-0000-00007D020000}"/>
    <cellStyle name="20 % – Zvýraznění5 3" xfId="495" xr:uid="{00000000-0005-0000-0000-00007E020000}"/>
    <cellStyle name="20 % – Zvýraznění5 3 2" xfId="1110" xr:uid="{00000000-0005-0000-0000-00007F020000}"/>
    <cellStyle name="20 % – Zvýraznění5 3 2 2" xfId="1189" xr:uid="{00000000-0005-0000-0000-000080020000}"/>
    <cellStyle name="20 % – Zvýraznění5 4" xfId="1108" xr:uid="{00000000-0005-0000-0000-000081020000}"/>
    <cellStyle name="20 % – Zvýraznění5 4 2" xfId="1190" xr:uid="{00000000-0005-0000-0000-000082020000}"/>
    <cellStyle name="20 % – Zvýraznění5 5" xfId="1200" xr:uid="{00000000-0005-0000-0000-000083020000}"/>
    <cellStyle name="20 % – Zvýraznění5 6" xfId="1594" xr:uid="{00000000-0005-0000-0000-000084020000}"/>
    <cellStyle name="20 % – Zvýraznění5_A_12_055_rozpočet_20121017" xfId="496" xr:uid="{00000000-0005-0000-0000-000085020000}"/>
    <cellStyle name="20 % – Zvýraznění6" xfId="497" xr:uid="{00000000-0005-0000-0000-000086020000}"/>
    <cellStyle name="20 % – Zvýraznění6 2" xfId="498" xr:uid="{00000000-0005-0000-0000-000087020000}"/>
    <cellStyle name="20 % – Zvýraznění6 2 2" xfId="1112" xr:uid="{00000000-0005-0000-0000-000088020000}"/>
    <cellStyle name="20 % – Zvýraznění6 2 2 2" xfId="1192" xr:uid="{00000000-0005-0000-0000-000089020000}"/>
    <cellStyle name="20 % – Zvýraznění6 2 3" xfId="1193" xr:uid="{00000000-0005-0000-0000-00008A020000}"/>
    <cellStyle name="20 % – Zvýraznění6 2 4" xfId="1191" xr:uid="{00000000-0005-0000-0000-00008B020000}"/>
    <cellStyle name="20 % – Zvýraznění6 3" xfId="499" xr:uid="{00000000-0005-0000-0000-00008C020000}"/>
    <cellStyle name="20 % – Zvýraznění6 3 2" xfId="1113" xr:uid="{00000000-0005-0000-0000-00008D020000}"/>
    <cellStyle name="20 % – Zvýraznění6 3 2 2" xfId="1194" xr:uid="{00000000-0005-0000-0000-00008E020000}"/>
    <cellStyle name="20 % – Zvýraznění6 4" xfId="1111" xr:uid="{00000000-0005-0000-0000-00008F020000}"/>
    <cellStyle name="20 % – Zvýraznění6 4 2" xfId="1195" xr:uid="{00000000-0005-0000-0000-000090020000}"/>
    <cellStyle name="20 % – Zvýraznění6 5" xfId="1201" xr:uid="{00000000-0005-0000-0000-000091020000}"/>
    <cellStyle name="20 % – Zvýraznění6 6" xfId="1595" xr:uid="{00000000-0005-0000-0000-000092020000}"/>
    <cellStyle name="20 % – Zvýraznění6_A_12_055_rozpočet_20121017" xfId="500" xr:uid="{00000000-0005-0000-0000-000093020000}"/>
    <cellStyle name="20 % - zvýraznenie1" xfId="501" xr:uid="{00000000-0005-0000-0000-000094020000}"/>
    <cellStyle name="20 % - zvýraznenie2" xfId="502" xr:uid="{00000000-0005-0000-0000-000095020000}"/>
    <cellStyle name="20 % - zvýraznenie3" xfId="503" xr:uid="{00000000-0005-0000-0000-000096020000}"/>
    <cellStyle name="20 % - zvýraznenie4" xfId="504" xr:uid="{00000000-0005-0000-0000-000097020000}"/>
    <cellStyle name="20 % - zvýraznenie5" xfId="505" xr:uid="{00000000-0005-0000-0000-000098020000}"/>
    <cellStyle name="20 % - zvýraznenie6" xfId="506" xr:uid="{00000000-0005-0000-0000-000099020000}"/>
    <cellStyle name="20% - Accent1" xfId="507" xr:uid="{00000000-0005-0000-0000-00009A020000}"/>
    <cellStyle name="20% - Accent2" xfId="508" xr:uid="{00000000-0005-0000-0000-00009B020000}"/>
    <cellStyle name="20% - Accent3" xfId="509" xr:uid="{00000000-0005-0000-0000-00009C020000}"/>
    <cellStyle name="20% - Accent4" xfId="510" xr:uid="{00000000-0005-0000-0000-00009D020000}"/>
    <cellStyle name="20% - Accent5" xfId="511" xr:uid="{00000000-0005-0000-0000-00009E020000}"/>
    <cellStyle name="20% - Accent6" xfId="512" xr:uid="{00000000-0005-0000-0000-00009F020000}"/>
    <cellStyle name="40 % – Zvýraznění1" xfId="513" xr:uid="{00000000-0005-0000-0000-0000A0020000}"/>
    <cellStyle name="40 % – Zvýraznění1 2" xfId="514" xr:uid="{00000000-0005-0000-0000-0000A1020000}"/>
    <cellStyle name="40 % – Zvýraznění1 2 2" xfId="1115" xr:uid="{00000000-0005-0000-0000-0000A2020000}"/>
    <cellStyle name="40 % – Zvýraznění1 2 2 2" xfId="1203" xr:uid="{00000000-0005-0000-0000-0000A3020000}"/>
    <cellStyle name="40 % – Zvýraznění1 2 3" xfId="1204" xr:uid="{00000000-0005-0000-0000-0000A4020000}"/>
    <cellStyle name="40 % – Zvýraznění1 2 4" xfId="1202" xr:uid="{00000000-0005-0000-0000-0000A5020000}"/>
    <cellStyle name="40 % – Zvýraznění1 3" xfId="515" xr:uid="{00000000-0005-0000-0000-0000A6020000}"/>
    <cellStyle name="40 % – Zvýraznění1 3 2" xfId="1116" xr:uid="{00000000-0005-0000-0000-0000A7020000}"/>
    <cellStyle name="40 % – Zvýraznění1 3 2 2" xfId="1205" xr:uid="{00000000-0005-0000-0000-0000A8020000}"/>
    <cellStyle name="40 % – Zvýraznění1 4" xfId="1114" xr:uid="{00000000-0005-0000-0000-0000A9020000}"/>
    <cellStyle name="40 % – Zvýraznění1 4 2" xfId="1206" xr:uid="{00000000-0005-0000-0000-0000AA020000}"/>
    <cellStyle name="40 % – Zvýraznění1 5" xfId="1232" xr:uid="{00000000-0005-0000-0000-0000AB020000}"/>
    <cellStyle name="40 % – Zvýraznění1 6" xfId="1596" xr:uid="{00000000-0005-0000-0000-0000AC020000}"/>
    <cellStyle name="40 % – Zvýraznění1_A_12_055_rozpočet_20121017" xfId="516" xr:uid="{00000000-0005-0000-0000-0000AD020000}"/>
    <cellStyle name="40 % – Zvýraznění2" xfId="517" xr:uid="{00000000-0005-0000-0000-0000AE020000}"/>
    <cellStyle name="40 % – Zvýraznění2 2" xfId="518" xr:uid="{00000000-0005-0000-0000-0000AF020000}"/>
    <cellStyle name="40 % – Zvýraznění2 2 2" xfId="1118" xr:uid="{00000000-0005-0000-0000-0000B0020000}"/>
    <cellStyle name="40 % – Zvýraznění2 2 2 2" xfId="1208" xr:uid="{00000000-0005-0000-0000-0000B1020000}"/>
    <cellStyle name="40 % – Zvýraznění2 2 3" xfId="1209" xr:uid="{00000000-0005-0000-0000-0000B2020000}"/>
    <cellStyle name="40 % – Zvýraznění2 2 4" xfId="1207" xr:uid="{00000000-0005-0000-0000-0000B3020000}"/>
    <cellStyle name="40 % – Zvýraznění2 3" xfId="519" xr:uid="{00000000-0005-0000-0000-0000B4020000}"/>
    <cellStyle name="40 % – Zvýraznění2 3 2" xfId="1119" xr:uid="{00000000-0005-0000-0000-0000B5020000}"/>
    <cellStyle name="40 % – Zvýraznění2 3 2 2" xfId="1210" xr:uid="{00000000-0005-0000-0000-0000B6020000}"/>
    <cellStyle name="40 % – Zvýraznění2 4" xfId="1117" xr:uid="{00000000-0005-0000-0000-0000B7020000}"/>
    <cellStyle name="40 % – Zvýraznění2 4 2" xfId="1211" xr:uid="{00000000-0005-0000-0000-0000B8020000}"/>
    <cellStyle name="40 % – Zvýraznění2 5" xfId="1233" xr:uid="{00000000-0005-0000-0000-0000B9020000}"/>
    <cellStyle name="40 % – Zvýraznění2 6" xfId="1597" xr:uid="{00000000-0005-0000-0000-0000BA020000}"/>
    <cellStyle name="40 % – Zvýraznění2_A_12_055_rozpočet_20121017" xfId="520" xr:uid="{00000000-0005-0000-0000-0000BB020000}"/>
    <cellStyle name="40 % – Zvýraznění3" xfId="521" xr:uid="{00000000-0005-0000-0000-0000BC020000}"/>
    <cellStyle name="40 % – Zvýraznění3 2" xfId="522" xr:uid="{00000000-0005-0000-0000-0000BD020000}"/>
    <cellStyle name="40 % – Zvýraznění3 2 2" xfId="1121" xr:uid="{00000000-0005-0000-0000-0000BE020000}"/>
    <cellStyle name="40 % – Zvýraznění3 2 2 2" xfId="1213" xr:uid="{00000000-0005-0000-0000-0000BF020000}"/>
    <cellStyle name="40 % – Zvýraznění3 2 3" xfId="1214" xr:uid="{00000000-0005-0000-0000-0000C0020000}"/>
    <cellStyle name="40 % – Zvýraznění3 2 4" xfId="1212" xr:uid="{00000000-0005-0000-0000-0000C1020000}"/>
    <cellStyle name="40 % – Zvýraznění3 3" xfId="523" xr:uid="{00000000-0005-0000-0000-0000C2020000}"/>
    <cellStyle name="40 % – Zvýraznění3 3 2" xfId="1122" xr:uid="{00000000-0005-0000-0000-0000C3020000}"/>
    <cellStyle name="40 % – Zvýraznění3 3 2 2" xfId="1215" xr:uid="{00000000-0005-0000-0000-0000C4020000}"/>
    <cellStyle name="40 % – Zvýraznění3 4" xfId="1120" xr:uid="{00000000-0005-0000-0000-0000C5020000}"/>
    <cellStyle name="40 % – Zvýraznění3 4 2" xfId="1216" xr:uid="{00000000-0005-0000-0000-0000C6020000}"/>
    <cellStyle name="40 % – Zvýraznění3 5" xfId="1234" xr:uid="{00000000-0005-0000-0000-0000C7020000}"/>
    <cellStyle name="40 % – Zvýraznění3 6" xfId="1598" xr:uid="{00000000-0005-0000-0000-0000C8020000}"/>
    <cellStyle name="40 % – Zvýraznění3_A_12_055_rozpočet_20121017" xfId="524" xr:uid="{00000000-0005-0000-0000-0000C9020000}"/>
    <cellStyle name="40 % – Zvýraznění4" xfId="525" xr:uid="{00000000-0005-0000-0000-0000CA020000}"/>
    <cellStyle name="40 % – Zvýraznění4 2" xfId="526" xr:uid="{00000000-0005-0000-0000-0000CB020000}"/>
    <cellStyle name="40 % – Zvýraznění4 2 2" xfId="1124" xr:uid="{00000000-0005-0000-0000-0000CC020000}"/>
    <cellStyle name="40 % – Zvýraznění4 2 2 2" xfId="1218" xr:uid="{00000000-0005-0000-0000-0000CD020000}"/>
    <cellStyle name="40 % – Zvýraznění4 2 3" xfId="1219" xr:uid="{00000000-0005-0000-0000-0000CE020000}"/>
    <cellStyle name="40 % – Zvýraznění4 2 4" xfId="1217" xr:uid="{00000000-0005-0000-0000-0000CF020000}"/>
    <cellStyle name="40 % – Zvýraznění4 3" xfId="527" xr:uid="{00000000-0005-0000-0000-0000D0020000}"/>
    <cellStyle name="40 % – Zvýraznění4 3 2" xfId="1125" xr:uid="{00000000-0005-0000-0000-0000D1020000}"/>
    <cellStyle name="40 % – Zvýraznění4 3 2 2" xfId="1220" xr:uid="{00000000-0005-0000-0000-0000D2020000}"/>
    <cellStyle name="40 % – Zvýraznění4 4" xfId="1123" xr:uid="{00000000-0005-0000-0000-0000D3020000}"/>
    <cellStyle name="40 % – Zvýraznění4 4 2" xfId="1221" xr:uid="{00000000-0005-0000-0000-0000D4020000}"/>
    <cellStyle name="40 % – Zvýraznění4 5" xfId="1235" xr:uid="{00000000-0005-0000-0000-0000D5020000}"/>
    <cellStyle name="40 % – Zvýraznění4 6" xfId="1599" xr:uid="{00000000-0005-0000-0000-0000D6020000}"/>
    <cellStyle name="40 % – Zvýraznění4_A_12_055_rozpočet_20121017" xfId="528" xr:uid="{00000000-0005-0000-0000-0000D7020000}"/>
    <cellStyle name="40 % – Zvýraznění5" xfId="529" xr:uid="{00000000-0005-0000-0000-0000D8020000}"/>
    <cellStyle name="40 % – Zvýraznění5 2" xfId="530" xr:uid="{00000000-0005-0000-0000-0000D9020000}"/>
    <cellStyle name="40 % – Zvýraznění5 2 2" xfId="1127" xr:uid="{00000000-0005-0000-0000-0000DA020000}"/>
    <cellStyle name="40 % – Zvýraznění5 2 2 2" xfId="1223" xr:uid="{00000000-0005-0000-0000-0000DB020000}"/>
    <cellStyle name="40 % – Zvýraznění5 2 3" xfId="1224" xr:uid="{00000000-0005-0000-0000-0000DC020000}"/>
    <cellStyle name="40 % – Zvýraznění5 2 4" xfId="1222" xr:uid="{00000000-0005-0000-0000-0000DD020000}"/>
    <cellStyle name="40 % – Zvýraznění5 3" xfId="531" xr:uid="{00000000-0005-0000-0000-0000DE020000}"/>
    <cellStyle name="40 % – Zvýraznění5 3 2" xfId="1128" xr:uid="{00000000-0005-0000-0000-0000DF020000}"/>
    <cellStyle name="40 % – Zvýraznění5 3 2 2" xfId="1225" xr:uid="{00000000-0005-0000-0000-0000E0020000}"/>
    <cellStyle name="40 % – Zvýraznění5 4" xfId="1126" xr:uid="{00000000-0005-0000-0000-0000E1020000}"/>
    <cellStyle name="40 % – Zvýraznění5 4 2" xfId="1226" xr:uid="{00000000-0005-0000-0000-0000E2020000}"/>
    <cellStyle name="40 % – Zvýraznění5 5" xfId="1236" xr:uid="{00000000-0005-0000-0000-0000E3020000}"/>
    <cellStyle name="40 % – Zvýraznění5 6" xfId="1600" xr:uid="{00000000-0005-0000-0000-0000E4020000}"/>
    <cellStyle name="40 % – Zvýraznění5_A_12_055_rozpočet_20121017" xfId="532" xr:uid="{00000000-0005-0000-0000-0000E5020000}"/>
    <cellStyle name="40 % – Zvýraznění6" xfId="533" xr:uid="{00000000-0005-0000-0000-0000E6020000}"/>
    <cellStyle name="40 % – Zvýraznění6 2" xfId="534" xr:uid="{00000000-0005-0000-0000-0000E7020000}"/>
    <cellStyle name="40 % – Zvýraznění6 2 2" xfId="1130" xr:uid="{00000000-0005-0000-0000-0000E8020000}"/>
    <cellStyle name="40 % – Zvýraznění6 2 2 2" xfId="1228" xr:uid="{00000000-0005-0000-0000-0000E9020000}"/>
    <cellStyle name="40 % – Zvýraznění6 2 3" xfId="1229" xr:uid="{00000000-0005-0000-0000-0000EA020000}"/>
    <cellStyle name="40 % – Zvýraznění6 2 4" xfId="1227" xr:uid="{00000000-0005-0000-0000-0000EB020000}"/>
    <cellStyle name="40 % – Zvýraznění6 3" xfId="535" xr:uid="{00000000-0005-0000-0000-0000EC020000}"/>
    <cellStyle name="40 % – Zvýraznění6 3 2" xfId="1131" xr:uid="{00000000-0005-0000-0000-0000ED020000}"/>
    <cellStyle name="40 % – Zvýraznění6 3 2 2" xfId="1230" xr:uid="{00000000-0005-0000-0000-0000EE020000}"/>
    <cellStyle name="40 % – Zvýraznění6 4" xfId="1129" xr:uid="{00000000-0005-0000-0000-0000EF020000}"/>
    <cellStyle name="40 % – Zvýraznění6 4 2" xfId="1231" xr:uid="{00000000-0005-0000-0000-0000F0020000}"/>
    <cellStyle name="40 % – Zvýraznění6 5" xfId="1237" xr:uid="{00000000-0005-0000-0000-0000F1020000}"/>
    <cellStyle name="40 % – Zvýraznění6 6" xfId="1601" xr:uid="{00000000-0005-0000-0000-0000F2020000}"/>
    <cellStyle name="40 % – Zvýraznění6_A_12_055_rozpočet_20121017" xfId="536" xr:uid="{00000000-0005-0000-0000-0000F3020000}"/>
    <cellStyle name="40 % - zvýraznenie1" xfId="537" xr:uid="{00000000-0005-0000-0000-0000F4020000}"/>
    <cellStyle name="40 % - zvýraznenie2" xfId="538" xr:uid="{00000000-0005-0000-0000-0000F5020000}"/>
    <cellStyle name="40 % - zvýraznenie3" xfId="539" xr:uid="{00000000-0005-0000-0000-0000F6020000}"/>
    <cellStyle name="40 % - zvýraznenie4" xfId="540" xr:uid="{00000000-0005-0000-0000-0000F7020000}"/>
    <cellStyle name="40 % - zvýraznenie5" xfId="541" xr:uid="{00000000-0005-0000-0000-0000F8020000}"/>
    <cellStyle name="40 % - zvýraznenie6" xfId="542" xr:uid="{00000000-0005-0000-0000-0000F9020000}"/>
    <cellStyle name="40% - Accent1" xfId="543" xr:uid="{00000000-0005-0000-0000-0000FA020000}"/>
    <cellStyle name="40% - Accent2" xfId="544" xr:uid="{00000000-0005-0000-0000-0000FB020000}"/>
    <cellStyle name="40% - Accent3" xfId="545" xr:uid="{00000000-0005-0000-0000-0000FC020000}"/>
    <cellStyle name="40% - Accent4" xfId="546" xr:uid="{00000000-0005-0000-0000-0000FD020000}"/>
    <cellStyle name="40% - Accent5" xfId="547" xr:uid="{00000000-0005-0000-0000-0000FE020000}"/>
    <cellStyle name="40% - Accent6" xfId="548" xr:uid="{00000000-0005-0000-0000-0000FF020000}"/>
    <cellStyle name="60 % – Zvýraznění1" xfId="549" xr:uid="{00000000-0005-0000-0000-000000030000}"/>
    <cellStyle name="60 % – Zvýraznění1 2" xfId="550" xr:uid="{00000000-0005-0000-0000-000001030000}"/>
    <cellStyle name="60 % – Zvýraznění1 3" xfId="551" xr:uid="{00000000-0005-0000-0000-000002030000}"/>
    <cellStyle name="60 % – Zvýraznění1 4" xfId="1238" xr:uid="{00000000-0005-0000-0000-000003030000}"/>
    <cellStyle name="60 % – Zvýraznění1 5" xfId="1602" xr:uid="{00000000-0005-0000-0000-000004030000}"/>
    <cellStyle name="60 % – Zvýraznění1_A_12_120 SLP_specifikace pro odhad_aktualizace 21130221" xfId="552" xr:uid="{00000000-0005-0000-0000-000005030000}"/>
    <cellStyle name="60 % – Zvýraznění2" xfId="553" xr:uid="{00000000-0005-0000-0000-000006030000}"/>
    <cellStyle name="60 % – Zvýraznění2 2" xfId="554" xr:uid="{00000000-0005-0000-0000-000007030000}"/>
    <cellStyle name="60 % – Zvýraznění2 3" xfId="555" xr:uid="{00000000-0005-0000-0000-000008030000}"/>
    <cellStyle name="60 % – Zvýraznění2 4" xfId="1239" xr:uid="{00000000-0005-0000-0000-000009030000}"/>
    <cellStyle name="60 % – Zvýraznění2 5" xfId="1603" xr:uid="{00000000-0005-0000-0000-00000A030000}"/>
    <cellStyle name="60 % – Zvýraznění2_A_12_120 SLP_specifikace pro odhad_aktualizace 21130221" xfId="556" xr:uid="{00000000-0005-0000-0000-00000B030000}"/>
    <cellStyle name="60 % – Zvýraznění3" xfId="557" xr:uid="{00000000-0005-0000-0000-00000C030000}"/>
    <cellStyle name="60 % – Zvýraznění3 2" xfId="558" xr:uid="{00000000-0005-0000-0000-00000D030000}"/>
    <cellStyle name="60 % – Zvýraznění3 3" xfId="559" xr:uid="{00000000-0005-0000-0000-00000E030000}"/>
    <cellStyle name="60 % – Zvýraznění3 4" xfId="1240" xr:uid="{00000000-0005-0000-0000-00000F030000}"/>
    <cellStyle name="60 % – Zvýraznění3 5" xfId="1604" xr:uid="{00000000-0005-0000-0000-000010030000}"/>
    <cellStyle name="60 % – Zvýraznění3_A_12_120 SLP_specifikace pro odhad_aktualizace 21130221" xfId="560" xr:uid="{00000000-0005-0000-0000-000011030000}"/>
    <cellStyle name="60 % – Zvýraznění4" xfId="561" xr:uid="{00000000-0005-0000-0000-000012030000}"/>
    <cellStyle name="60 % – Zvýraznění4 2" xfId="562" xr:uid="{00000000-0005-0000-0000-000013030000}"/>
    <cellStyle name="60 % – Zvýraznění4 3" xfId="563" xr:uid="{00000000-0005-0000-0000-000014030000}"/>
    <cellStyle name="60 % – Zvýraznění4 4" xfId="1241" xr:uid="{00000000-0005-0000-0000-000015030000}"/>
    <cellStyle name="60 % – Zvýraznění4 5" xfId="1605" xr:uid="{00000000-0005-0000-0000-000016030000}"/>
    <cellStyle name="60 % – Zvýraznění4_A_12_120 SLP_specifikace pro odhad_aktualizace 21130221" xfId="564" xr:uid="{00000000-0005-0000-0000-000017030000}"/>
    <cellStyle name="60 % – Zvýraznění5" xfId="565" xr:uid="{00000000-0005-0000-0000-000018030000}"/>
    <cellStyle name="60 % – Zvýraznění5 2" xfId="566" xr:uid="{00000000-0005-0000-0000-000019030000}"/>
    <cellStyle name="60 % – Zvýraznění5 3" xfId="567" xr:uid="{00000000-0005-0000-0000-00001A030000}"/>
    <cellStyle name="60 % – Zvýraznění5 4" xfId="1242" xr:uid="{00000000-0005-0000-0000-00001B030000}"/>
    <cellStyle name="60 % – Zvýraznění5 5" xfId="1606" xr:uid="{00000000-0005-0000-0000-00001C030000}"/>
    <cellStyle name="60 % – Zvýraznění5_A_12_120 SLP_specifikace pro odhad_aktualizace 21130221" xfId="568" xr:uid="{00000000-0005-0000-0000-00001D030000}"/>
    <cellStyle name="60 % – Zvýraznění6" xfId="569" xr:uid="{00000000-0005-0000-0000-00001E030000}"/>
    <cellStyle name="60 % – Zvýraznění6 2" xfId="570" xr:uid="{00000000-0005-0000-0000-00001F030000}"/>
    <cellStyle name="60 % – Zvýraznění6 3" xfId="571" xr:uid="{00000000-0005-0000-0000-000020030000}"/>
    <cellStyle name="60 % – Zvýraznění6 4" xfId="1243" xr:uid="{00000000-0005-0000-0000-000021030000}"/>
    <cellStyle name="60 % – Zvýraznění6 5" xfId="1607" xr:uid="{00000000-0005-0000-0000-000022030000}"/>
    <cellStyle name="60 % – Zvýraznění6_A_12_120 SLP_specifikace pro odhad_aktualizace 21130221" xfId="572" xr:uid="{00000000-0005-0000-0000-000023030000}"/>
    <cellStyle name="60 % - zvýraznenie1" xfId="573" xr:uid="{00000000-0005-0000-0000-000024030000}"/>
    <cellStyle name="60 % - zvýraznenie2" xfId="574" xr:uid="{00000000-0005-0000-0000-000025030000}"/>
    <cellStyle name="60 % - zvýraznenie3" xfId="575" xr:uid="{00000000-0005-0000-0000-000026030000}"/>
    <cellStyle name="60 % - zvýraznenie4" xfId="576" xr:uid="{00000000-0005-0000-0000-000027030000}"/>
    <cellStyle name="60 % - zvýraznenie5" xfId="577" xr:uid="{00000000-0005-0000-0000-000028030000}"/>
    <cellStyle name="60 % - zvýraznenie6" xfId="578" xr:uid="{00000000-0005-0000-0000-000029030000}"/>
    <cellStyle name="60% - Accent1" xfId="579" xr:uid="{00000000-0005-0000-0000-00002A030000}"/>
    <cellStyle name="60% - Accent2" xfId="580" xr:uid="{00000000-0005-0000-0000-00002B030000}"/>
    <cellStyle name="60% - Accent3" xfId="581" xr:uid="{00000000-0005-0000-0000-00002C030000}"/>
    <cellStyle name="60% - Accent4" xfId="582" xr:uid="{00000000-0005-0000-0000-00002D030000}"/>
    <cellStyle name="60% - Accent5" xfId="583" xr:uid="{00000000-0005-0000-0000-00002E030000}"/>
    <cellStyle name="60% - Accent6" xfId="584" xr:uid="{00000000-0005-0000-0000-00002F030000}"/>
    <cellStyle name="Accent1" xfId="585" xr:uid="{00000000-0005-0000-0000-000030030000}"/>
    <cellStyle name="Accent2" xfId="586" xr:uid="{00000000-0005-0000-0000-000031030000}"/>
    <cellStyle name="Accent3" xfId="587" xr:uid="{00000000-0005-0000-0000-000032030000}"/>
    <cellStyle name="Accent4" xfId="588" xr:uid="{00000000-0005-0000-0000-000033030000}"/>
    <cellStyle name="Accent5" xfId="589" xr:uid="{00000000-0005-0000-0000-000034030000}"/>
    <cellStyle name="Accent6" xfId="590" xr:uid="{00000000-0005-0000-0000-000035030000}"/>
    <cellStyle name="Akcia" xfId="591" xr:uid="{00000000-0005-0000-0000-000036030000}"/>
    <cellStyle name="Artikl" xfId="592" xr:uid="{00000000-0005-0000-0000-000037030000}"/>
    <cellStyle name="Artikl-hlavní popis" xfId="593" xr:uid="{00000000-0005-0000-0000-000038030000}"/>
    <cellStyle name="Artikl-vedlejší popis" xfId="594" xr:uid="{00000000-0005-0000-0000-000039030000}"/>
    <cellStyle name="Bad" xfId="595" xr:uid="{00000000-0005-0000-0000-00003A030000}"/>
    <cellStyle name="balicek" xfId="596" xr:uid="{00000000-0005-0000-0000-00003B030000}"/>
    <cellStyle name="bezčárky_" xfId="597" xr:uid="{00000000-0005-0000-0000-00003C030000}"/>
    <cellStyle name="blok_cen" xfId="598" xr:uid="{00000000-0005-0000-0000-00003D030000}"/>
    <cellStyle name="blokcen" xfId="1470" xr:uid="{00000000-0005-0000-0000-00003E030000}"/>
    <cellStyle name="Calc Currency (0)" xfId="599" xr:uid="{00000000-0005-0000-0000-00003F030000}"/>
    <cellStyle name="Calc Currency (2)" xfId="600" xr:uid="{00000000-0005-0000-0000-000040030000}"/>
    <cellStyle name="Calc Percent (0)" xfId="601" xr:uid="{00000000-0005-0000-0000-000041030000}"/>
    <cellStyle name="Calc Percent (1)" xfId="602" xr:uid="{00000000-0005-0000-0000-000042030000}"/>
    <cellStyle name="Calc Percent (2)" xfId="603" xr:uid="{00000000-0005-0000-0000-000043030000}"/>
    <cellStyle name="Calc Units (0)" xfId="604" xr:uid="{00000000-0005-0000-0000-000044030000}"/>
    <cellStyle name="Calc Units (1)" xfId="605" xr:uid="{00000000-0005-0000-0000-000045030000}"/>
    <cellStyle name="Calc Units (2)" xfId="606" xr:uid="{00000000-0005-0000-0000-000046030000}"/>
    <cellStyle name="Calculation" xfId="607" xr:uid="{00000000-0005-0000-0000-000047030000}"/>
    <cellStyle name="cárkyd" xfId="608" xr:uid="{00000000-0005-0000-0000-000048030000}"/>
    <cellStyle name="cary" xfId="609" xr:uid="{00000000-0005-0000-0000-000049030000}"/>
    <cellStyle name="Celkem" xfId="610" xr:uid="{00000000-0005-0000-0000-00004A030000}"/>
    <cellStyle name="Celkem 2" xfId="611" xr:uid="{00000000-0005-0000-0000-00004B030000}"/>
    <cellStyle name="Celkem 3" xfId="612" xr:uid="{00000000-0005-0000-0000-00004C030000}"/>
    <cellStyle name="Celkem 4" xfId="1298" xr:uid="{00000000-0005-0000-0000-00004D030000}"/>
    <cellStyle name="Celkem 5" xfId="1608" xr:uid="{00000000-0005-0000-0000-00004E030000}"/>
    <cellStyle name="Celkem_A_12_120 SLP_specifikace pro odhad_aktualizace 21130221" xfId="613" xr:uid="{00000000-0005-0000-0000-00004F030000}"/>
    <cellStyle name="cena" xfId="614" xr:uid="{00000000-0005-0000-0000-000050030000}"/>
    <cellStyle name="cena mon" xfId="615" xr:uid="{00000000-0005-0000-0000-000051030000}"/>
    <cellStyle name="cena_EUROSAT cctv_11_2006" xfId="616" xr:uid="{00000000-0005-0000-0000-000052030000}"/>
    <cellStyle name="CenaJednPolozky" xfId="617" xr:uid="{00000000-0005-0000-0000-000053030000}"/>
    <cellStyle name="CenaPolozkyCelk" xfId="618" xr:uid="{00000000-0005-0000-0000-000054030000}"/>
    <cellStyle name="CenaPolozkyHZSCelk" xfId="619" xr:uid="{00000000-0005-0000-0000-000055030000}"/>
    <cellStyle name="CisloOddilu" xfId="620" xr:uid="{00000000-0005-0000-0000-000056030000}"/>
    <cellStyle name="CisloPolozky" xfId="621" xr:uid="{00000000-0005-0000-0000-000057030000}"/>
    <cellStyle name="CisloSpecif" xfId="622" xr:uid="{00000000-0005-0000-0000-000058030000}"/>
    <cellStyle name="Comma [0]_3-Projekt" xfId="1471" xr:uid="{00000000-0005-0000-0000-000059030000}"/>
    <cellStyle name="Comma [00]" xfId="623" xr:uid="{00000000-0005-0000-0000-00005A030000}"/>
    <cellStyle name="Comma 2" xfId="1472" xr:uid="{00000000-0005-0000-0000-00005B030000}"/>
    <cellStyle name="Comma 2 2" xfId="1690" xr:uid="{00000000-0005-0000-0000-00005C030000}"/>
    <cellStyle name="Comma 2 3" xfId="1660" xr:uid="{00000000-0005-0000-0000-00005D030000}"/>
    <cellStyle name="Comma_3-Projekt" xfId="1473" xr:uid="{00000000-0005-0000-0000-00005E030000}"/>
    <cellStyle name="Currency [0]_3-Projekt" xfId="1474" xr:uid="{00000000-0005-0000-0000-00005F030000}"/>
    <cellStyle name="Currency [00]" xfId="624" xr:uid="{00000000-0005-0000-0000-000060030000}"/>
    <cellStyle name="Currency 2" xfId="625" xr:uid="{00000000-0005-0000-0000-000061030000}"/>
    <cellStyle name="Currency_3-Projekt" xfId="1475" xr:uid="{00000000-0005-0000-0000-000062030000}"/>
    <cellStyle name="Currency0" xfId="626" xr:uid="{00000000-0005-0000-0000-000063030000}"/>
    <cellStyle name="čárky [0]_02Person IBKS 2005 00" xfId="1476" xr:uid="{00000000-0005-0000-0000-000064030000}"/>
    <cellStyle name="čárky 2" xfId="627" xr:uid="{00000000-0005-0000-0000-000065030000}"/>
    <cellStyle name="čárky 2 2" xfId="1252" xr:uid="{00000000-0005-0000-0000-000066030000}"/>
    <cellStyle name="čárky 2 2 2" xfId="1679" xr:uid="{00000000-0005-0000-0000-000067030000}"/>
    <cellStyle name="čárky 2 2 3" xfId="1649" xr:uid="{00000000-0005-0000-0000-000068030000}"/>
    <cellStyle name="čárky 2 3" xfId="1477" xr:uid="{00000000-0005-0000-0000-000069030000}"/>
    <cellStyle name="Čísla v krycím listu" xfId="628" xr:uid="{00000000-0005-0000-0000-00006A030000}"/>
    <cellStyle name="Číslo artiklu" xfId="629" xr:uid="{00000000-0005-0000-0000-00006B030000}"/>
    <cellStyle name="číslo.00_" xfId="630" xr:uid="{00000000-0005-0000-0000-00006C030000}"/>
    <cellStyle name="Date Short" xfId="631" xr:uid="{00000000-0005-0000-0000-00006D030000}"/>
    <cellStyle name="daten" xfId="632" xr:uid="{00000000-0005-0000-0000-00006E030000}"/>
    <cellStyle name="definity" xfId="633" xr:uid="{00000000-0005-0000-0000-00006F030000}"/>
    <cellStyle name="Dezimal [0]_laroux" xfId="634" xr:uid="{00000000-0005-0000-0000-000070030000}"/>
    <cellStyle name="Dezimal_laroux" xfId="635" xr:uid="{00000000-0005-0000-0000-000071030000}"/>
    <cellStyle name="dm" xfId="636" xr:uid="{00000000-0005-0000-0000-000072030000}"/>
    <cellStyle name="Dobrá" xfId="637" xr:uid="{00000000-0005-0000-0000-000073030000}"/>
    <cellStyle name="Dostupnosť" xfId="638" xr:uid="{00000000-0005-0000-0000-000074030000}"/>
    <cellStyle name="Dziesiętny [0]_laroux" xfId="639" xr:uid="{00000000-0005-0000-0000-000075030000}"/>
    <cellStyle name="Dziesiętny_laroux" xfId="640" xr:uid="{00000000-0005-0000-0000-000076030000}"/>
    <cellStyle name="Enter Currency (0)" xfId="641" xr:uid="{00000000-0005-0000-0000-000077030000}"/>
    <cellStyle name="Enter Currency (2)" xfId="642" xr:uid="{00000000-0005-0000-0000-000078030000}"/>
    <cellStyle name="Enter Units (0)" xfId="643" xr:uid="{00000000-0005-0000-0000-000079030000}"/>
    <cellStyle name="Enter Units (1)" xfId="644" xr:uid="{00000000-0005-0000-0000-00007A030000}"/>
    <cellStyle name="Enter Units (2)" xfId="645" xr:uid="{00000000-0005-0000-0000-00007B030000}"/>
    <cellStyle name="Euro" xfId="646" xr:uid="{00000000-0005-0000-0000-00007C030000}"/>
    <cellStyle name="Euro 2" xfId="1308" xr:uid="{00000000-0005-0000-0000-00007D030000}"/>
    <cellStyle name="Euro 2 2" xfId="1481" xr:uid="{00000000-0005-0000-0000-00007E030000}"/>
    <cellStyle name="Euro 2 3" xfId="1480" xr:uid="{00000000-0005-0000-0000-00007F030000}"/>
    <cellStyle name="Euro 2 4" xfId="1609" xr:uid="{00000000-0005-0000-0000-000080030000}"/>
    <cellStyle name="Euro 3" xfId="1307" xr:uid="{00000000-0005-0000-0000-000081030000}"/>
    <cellStyle name="Euro 3 2" xfId="1482" xr:uid="{00000000-0005-0000-0000-000082030000}"/>
    <cellStyle name="Excel Built-in Normal" xfId="647" xr:uid="{00000000-0005-0000-0000-000083030000}"/>
    <cellStyle name="Excel Built-in Normal 2" xfId="1132" xr:uid="{00000000-0005-0000-0000-000084030000}"/>
    <cellStyle name="Excel Built-in Normal 3" xfId="1483" xr:uid="{00000000-0005-0000-0000-000085030000}"/>
    <cellStyle name="Explanatory Text" xfId="648" xr:uid="{00000000-0005-0000-0000-000086030000}"/>
    <cellStyle name="Firma" xfId="649" xr:uid="{00000000-0005-0000-0000-000087030000}"/>
    <cellStyle name="Good" xfId="650" xr:uid="{00000000-0005-0000-0000-000088030000}"/>
    <cellStyle name="H1" xfId="651" xr:uid="{00000000-0005-0000-0000-000089030000}"/>
    <cellStyle name="H2" xfId="652" xr:uid="{00000000-0005-0000-0000-00008A030000}"/>
    <cellStyle name="H2 2" xfId="1488" xr:uid="{00000000-0005-0000-0000-00008B030000}"/>
    <cellStyle name="H2_AlViS" xfId="1489" xr:uid="{00000000-0005-0000-0000-00008C030000}"/>
    <cellStyle name="H3" xfId="653" xr:uid="{00000000-0005-0000-0000-00008D030000}"/>
    <cellStyle name="H3 2" xfId="1490" xr:uid="{00000000-0005-0000-0000-00008E030000}"/>
    <cellStyle name="H3_CCTV" xfId="1491" xr:uid="{00000000-0005-0000-0000-00008F030000}"/>
    <cellStyle name="H4" xfId="654" xr:uid="{00000000-0005-0000-0000-000090030000}"/>
    <cellStyle name="H4 2" xfId="1492" xr:uid="{00000000-0005-0000-0000-000091030000}"/>
    <cellStyle name="H4_CCTV" xfId="1493" xr:uid="{00000000-0005-0000-0000-000092030000}"/>
    <cellStyle name="Header1" xfId="655" xr:uid="{00000000-0005-0000-0000-000093030000}"/>
    <cellStyle name="Header2" xfId="656" xr:uid="{00000000-0005-0000-0000-000094030000}"/>
    <cellStyle name="Heading" xfId="1255" xr:uid="{00000000-0005-0000-0000-000095030000}"/>
    <cellStyle name="Heading 1" xfId="657" xr:uid="{00000000-0005-0000-0000-000096030000}"/>
    <cellStyle name="Heading 2" xfId="658" xr:uid="{00000000-0005-0000-0000-000097030000}"/>
    <cellStyle name="Heading 3" xfId="659" xr:uid="{00000000-0005-0000-0000-000098030000}"/>
    <cellStyle name="Heading 4" xfId="660" xr:uid="{00000000-0005-0000-0000-000099030000}"/>
    <cellStyle name="Heading1" xfId="1260" xr:uid="{00000000-0005-0000-0000-00009A030000}"/>
    <cellStyle name="hlavicka" xfId="661" xr:uid="{00000000-0005-0000-0000-00009B030000}"/>
    <cellStyle name="Hlavička" xfId="1494" xr:uid="{00000000-0005-0000-0000-00009C030000}"/>
    <cellStyle name="Hlavní nadpis" xfId="662" xr:uid="{00000000-0005-0000-0000-00009D030000}"/>
    <cellStyle name="HmotnJednPolozky" xfId="663" xr:uid="{00000000-0005-0000-0000-00009E030000}"/>
    <cellStyle name="HmotnJednPolozky 2" xfId="664" xr:uid="{00000000-0005-0000-0000-00009F030000}"/>
    <cellStyle name="HmotnJednPolozky_CCTV_ateas" xfId="665" xr:uid="{00000000-0005-0000-0000-0000A0030000}"/>
    <cellStyle name="HmotnPolozkyCelk" xfId="666" xr:uid="{00000000-0005-0000-0000-0000A1030000}"/>
    <cellStyle name="Hypertextový odkaz 2" xfId="667" xr:uid="{00000000-0005-0000-0000-0000A2030000}"/>
    <cellStyle name="Hypertextový odkaz 2 2" xfId="668" xr:uid="{00000000-0005-0000-0000-0000A3030000}"/>
    <cellStyle name="Hypertextový odkaz 2 3" xfId="1495" xr:uid="{00000000-0005-0000-0000-0000A4030000}"/>
    <cellStyle name="Hypertextový odkaz 3" xfId="669" xr:uid="{00000000-0005-0000-0000-0000A5030000}"/>
    <cellStyle name="Hypertextový odkaz 3 2" xfId="1496" xr:uid="{00000000-0005-0000-0000-0000A6030000}"/>
    <cellStyle name="Hypertextový odkaz 4" xfId="670" xr:uid="{00000000-0005-0000-0000-0000A7030000}"/>
    <cellStyle name="Check Cell" xfId="671" xr:uid="{00000000-0005-0000-0000-0000A8030000}"/>
    <cellStyle name="Chybně" xfId="672" xr:uid="{00000000-0005-0000-0000-0000A9030000}"/>
    <cellStyle name="Chybně 2" xfId="673" xr:uid="{00000000-0005-0000-0000-0000AA030000}"/>
    <cellStyle name="Chybně 3" xfId="674" xr:uid="{00000000-0005-0000-0000-0000AB030000}"/>
    <cellStyle name="Chybně 4" xfId="1250" xr:uid="{00000000-0005-0000-0000-0000AC030000}"/>
    <cellStyle name="Chybně 5" xfId="1610" xr:uid="{00000000-0005-0000-0000-0000AD030000}"/>
    <cellStyle name="Chybně_A_12_120 SLP_specifikace pro odhad_aktualizace 21130221" xfId="675" xr:uid="{00000000-0005-0000-0000-0000AE030000}"/>
    <cellStyle name="Input" xfId="676" xr:uid="{00000000-0005-0000-0000-0000AF030000}"/>
    <cellStyle name="Kapitola" xfId="677" xr:uid="{00000000-0005-0000-0000-0000B0030000}"/>
    <cellStyle name="KAPITOLA 2" xfId="1309" xr:uid="{00000000-0005-0000-0000-0000B1030000}"/>
    <cellStyle name="Kapitola 2 2" xfId="1611" xr:uid="{00000000-0005-0000-0000-0000B2030000}"/>
    <cellStyle name="Kategorie" xfId="1497" xr:uid="{00000000-0005-0000-0000-0000B3030000}"/>
    <cellStyle name="kolonky" xfId="1498" xr:uid="{00000000-0005-0000-0000-0000B4030000}"/>
    <cellStyle name="Komma [0]_PL_ACCESS_98" xfId="1499" xr:uid="{00000000-0005-0000-0000-0000B5030000}"/>
    <cellStyle name="Komma_PL_ACCESS_98" xfId="1500" xr:uid="{00000000-0005-0000-0000-0000B6030000}"/>
    <cellStyle name="Kontrolná bunka" xfId="678" xr:uid="{00000000-0005-0000-0000-0000B7030000}"/>
    <cellStyle name="Kontrolní buňka" xfId="679" xr:uid="{00000000-0005-0000-0000-0000B8030000}"/>
    <cellStyle name="Kontrolní buňka 2" xfId="680" xr:uid="{00000000-0005-0000-0000-0000B9030000}"/>
    <cellStyle name="Kontrolní buňka 3" xfId="681" xr:uid="{00000000-0005-0000-0000-0000BA030000}"/>
    <cellStyle name="Kontrolní buňka 4" xfId="1261" xr:uid="{00000000-0005-0000-0000-0000BB030000}"/>
    <cellStyle name="Kontrolní buňka 5" xfId="1612" xr:uid="{00000000-0005-0000-0000-0000BC030000}"/>
    <cellStyle name="Kontrolní buňka_A_12_120 SLP_specifikace pro odhad_aktualizace 21130221" xfId="682" xr:uid="{00000000-0005-0000-0000-0000BD030000}"/>
    <cellStyle name="lehký dolní okraj" xfId="683" xr:uid="{00000000-0005-0000-0000-0000BE030000}"/>
    <cellStyle name="lehký dolní okraj 2" xfId="684" xr:uid="{00000000-0005-0000-0000-0000BF030000}"/>
    <cellStyle name="lehký dolní okraj 3" xfId="685" xr:uid="{00000000-0005-0000-0000-0000C0030000}"/>
    <cellStyle name="lehký dolní okraj 4" xfId="686" xr:uid="{00000000-0005-0000-0000-0000C1030000}"/>
    <cellStyle name="lehký dolní okraj 5" xfId="687" xr:uid="{00000000-0005-0000-0000-0000C2030000}"/>
    <cellStyle name="lehký dolní okraj_AV" xfId="688" xr:uid="{00000000-0005-0000-0000-0000C3030000}"/>
    <cellStyle name="Link Currency (0)" xfId="689" xr:uid="{00000000-0005-0000-0000-0000C4030000}"/>
    <cellStyle name="Link Currency (2)" xfId="690" xr:uid="{00000000-0005-0000-0000-0000C5030000}"/>
    <cellStyle name="Link Units (0)" xfId="691" xr:uid="{00000000-0005-0000-0000-0000C6030000}"/>
    <cellStyle name="Link Units (1)" xfId="692" xr:uid="{00000000-0005-0000-0000-0000C7030000}"/>
    <cellStyle name="Link Units (2)" xfId="693" xr:uid="{00000000-0005-0000-0000-0000C8030000}"/>
    <cellStyle name="Linked Cell" xfId="694" xr:uid="{00000000-0005-0000-0000-0000C9030000}"/>
    <cellStyle name="m" xfId="695" xr:uid="{00000000-0005-0000-0000-0000CA030000}"/>
    <cellStyle name="m_CCTV" xfId="696" xr:uid="{00000000-0005-0000-0000-0000CB030000}"/>
    <cellStyle name="m1" xfId="697" xr:uid="{00000000-0005-0000-0000-0000CC030000}"/>
    <cellStyle name="Měna 2" xfId="698" xr:uid="{00000000-0005-0000-0000-0000CD030000}"/>
    <cellStyle name="Měna 2 2" xfId="699" xr:uid="{00000000-0005-0000-0000-0000CE030000}"/>
    <cellStyle name="Měna 2 2 2" xfId="1673" xr:uid="{00000000-0005-0000-0000-0000CF030000}"/>
    <cellStyle name="Měna 2 2 3" xfId="1643" xr:uid="{00000000-0005-0000-0000-0000D0030000}"/>
    <cellStyle name="Měna 2 3" xfId="1501" xr:uid="{00000000-0005-0000-0000-0000D1030000}"/>
    <cellStyle name="Měna 2 3 2" xfId="1691" xr:uid="{00000000-0005-0000-0000-0000D2030000}"/>
    <cellStyle name="Měna 2 3 3" xfId="1661" xr:uid="{00000000-0005-0000-0000-0000D3030000}"/>
    <cellStyle name="Měna 2 4" xfId="1672" xr:uid="{00000000-0005-0000-0000-0000D4030000}"/>
    <cellStyle name="Měna 2 5" xfId="1642" xr:uid="{00000000-0005-0000-0000-0000D5030000}"/>
    <cellStyle name="Měna 3" xfId="1502" xr:uid="{00000000-0005-0000-0000-0000D6030000}"/>
    <cellStyle name="Měna 3 2" xfId="1692" xr:uid="{00000000-0005-0000-0000-0000D7030000}"/>
    <cellStyle name="Měna 3 3" xfId="1662" xr:uid="{00000000-0005-0000-0000-0000D8030000}"/>
    <cellStyle name="Měna 4" xfId="1503" xr:uid="{00000000-0005-0000-0000-0000D9030000}"/>
    <cellStyle name="Měna 4 2" xfId="1693" xr:uid="{00000000-0005-0000-0000-0000DA030000}"/>
    <cellStyle name="Měna 4 3" xfId="1663" xr:uid="{00000000-0005-0000-0000-0000DB030000}"/>
    <cellStyle name="Měna 5" xfId="1698" xr:uid="{2608DD2F-8E30-473C-87F9-97117D9309D8}"/>
    <cellStyle name="měny 2" xfId="700" xr:uid="{00000000-0005-0000-0000-0000DC030000}"/>
    <cellStyle name="měny 2 2" xfId="701" xr:uid="{00000000-0005-0000-0000-0000DD030000}"/>
    <cellStyle name="měny 2 2 2" xfId="702" xr:uid="{00000000-0005-0000-0000-0000DE030000}"/>
    <cellStyle name="měny 2 2 2 2" xfId="1676" xr:uid="{00000000-0005-0000-0000-0000DF030000}"/>
    <cellStyle name="měny 2 2 2 3" xfId="1646" xr:uid="{00000000-0005-0000-0000-0000E0030000}"/>
    <cellStyle name="měny 2 2 3" xfId="1264" xr:uid="{00000000-0005-0000-0000-0000E1030000}"/>
    <cellStyle name="měny 2 2 3 2" xfId="1680" xr:uid="{00000000-0005-0000-0000-0000E2030000}"/>
    <cellStyle name="měny 2 2 3 3" xfId="1650" xr:uid="{00000000-0005-0000-0000-0000E3030000}"/>
    <cellStyle name="měny 2 2 4" xfId="1505" xr:uid="{00000000-0005-0000-0000-0000E4030000}"/>
    <cellStyle name="měny 2 2 4 2" xfId="1694" xr:uid="{00000000-0005-0000-0000-0000E5030000}"/>
    <cellStyle name="měny 2 2 4 3" xfId="1664" xr:uid="{00000000-0005-0000-0000-0000E6030000}"/>
    <cellStyle name="měny 2 2 5" xfId="1675" xr:uid="{00000000-0005-0000-0000-0000E7030000}"/>
    <cellStyle name="měny 2 2 6" xfId="1645" xr:uid="{00000000-0005-0000-0000-0000E8030000}"/>
    <cellStyle name="měny 2 3" xfId="1504" xr:uid="{00000000-0005-0000-0000-0000E9030000}"/>
    <cellStyle name="měny 2 4" xfId="1674" xr:uid="{00000000-0005-0000-0000-0000EA030000}"/>
    <cellStyle name="měny 2 5" xfId="1644" xr:uid="{00000000-0005-0000-0000-0000EB030000}"/>
    <cellStyle name="měny 23" xfId="1310" xr:uid="{00000000-0005-0000-0000-0000EC030000}"/>
    <cellStyle name="měny 23 2" xfId="1311" xr:uid="{00000000-0005-0000-0000-0000ED030000}"/>
    <cellStyle name="měny 23 2 2" xfId="1688" xr:uid="{00000000-0005-0000-0000-0000EE030000}"/>
    <cellStyle name="měny 23 2 3" xfId="1658" xr:uid="{00000000-0005-0000-0000-0000EF030000}"/>
    <cellStyle name="měny 23 3" xfId="1687" xr:uid="{00000000-0005-0000-0000-0000F0030000}"/>
    <cellStyle name="měny 23 4" xfId="1657" xr:uid="{00000000-0005-0000-0000-0000F1030000}"/>
    <cellStyle name="měny 3" xfId="703" xr:uid="{00000000-0005-0000-0000-0000F2030000}"/>
    <cellStyle name="měny 3 2" xfId="704" xr:uid="{00000000-0005-0000-0000-0000F3030000}"/>
    <cellStyle name="měny 3 2 2" xfId="1266" xr:uid="{00000000-0005-0000-0000-0000F4030000}"/>
    <cellStyle name="měny 3 2 2 2" xfId="1682" xr:uid="{00000000-0005-0000-0000-0000F5030000}"/>
    <cellStyle name="měny 3 2 2 3" xfId="1652" xr:uid="{00000000-0005-0000-0000-0000F6030000}"/>
    <cellStyle name="měny 3 2 3" xfId="1678" xr:uid="{00000000-0005-0000-0000-0000F7030000}"/>
    <cellStyle name="měny 3 2 4" xfId="1648" xr:uid="{00000000-0005-0000-0000-0000F8030000}"/>
    <cellStyle name="měny 3 3" xfId="1267" xr:uid="{00000000-0005-0000-0000-0000F9030000}"/>
    <cellStyle name="měny 3 3 2" xfId="1683" xr:uid="{00000000-0005-0000-0000-0000FA030000}"/>
    <cellStyle name="měny 3 3 3" xfId="1653" xr:uid="{00000000-0005-0000-0000-0000FB030000}"/>
    <cellStyle name="měny 3 4" xfId="1265" xr:uid="{00000000-0005-0000-0000-0000FC030000}"/>
    <cellStyle name="měny 3 4 2" xfId="1681" xr:uid="{00000000-0005-0000-0000-0000FD030000}"/>
    <cellStyle name="měny 3 4 3" xfId="1651" xr:uid="{00000000-0005-0000-0000-0000FE030000}"/>
    <cellStyle name="měny 3 5" xfId="1677" xr:uid="{00000000-0005-0000-0000-0000FF030000}"/>
    <cellStyle name="měny 3 6" xfId="1647" xr:uid="{00000000-0005-0000-0000-000000040000}"/>
    <cellStyle name="měny 4" xfId="1268" xr:uid="{00000000-0005-0000-0000-000001040000}"/>
    <cellStyle name="měny 4 2" xfId="1269" xr:uid="{00000000-0005-0000-0000-000002040000}"/>
    <cellStyle name="měny 4 2 2" xfId="1685" xr:uid="{00000000-0005-0000-0000-000003040000}"/>
    <cellStyle name="měny 4 2 3" xfId="1655" xr:uid="{00000000-0005-0000-0000-000004040000}"/>
    <cellStyle name="měny 4 3" xfId="1270" xr:uid="{00000000-0005-0000-0000-000005040000}"/>
    <cellStyle name="měny 4 3 2" xfId="1686" xr:uid="{00000000-0005-0000-0000-000006040000}"/>
    <cellStyle name="měny 4 3 3" xfId="1656" xr:uid="{00000000-0005-0000-0000-000007040000}"/>
    <cellStyle name="měny 4 4" xfId="1684" xr:uid="{00000000-0005-0000-0000-000008040000}"/>
    <cellStyle name="měny 4 5" xfId="1654" xr:uid="{00000000-0005-0000-0000-000009040000}"/>
    <cellStyle name="Milliers [0]_laroux" xfId="705" xr:uid="{00000000-0005-0000-0000-00000A040000}"/>
    <cellStyle name="Milliers_laroux" xfId="706" xr:uid="{00000000-0005-0000-0000-00000B040000}"/>
    <cellStyle name="MJPolozky" xfId="707" xr:uid="{00000000-0005-0000-0000-00000C040000}"/>
    <cellStyle name="MnozstviPolozky" xfId="708" xr:uid="{00000000-0005-0000-0000-00000D040000}"/>
    <cellStyle name="MnozstviPolozky 2" xfId="709" xr:uid="{00000000-0005-0000-0000-00000E040000}"/>
    <cellStyle name="MnozstviPolozky_CCTV_ateas" xfId="710" xr:uid="{00000000-0005-0000-0000-00000F040000}"/>
    <cellStyle name="Monétaire [0]_laroux" xfId="711" xr:uid="{00000000-0005-0000-0000-000010040000}"/>
    <cellStyle name="Monétaire_laroux" xfId="712" xr:uid="{00000000-0005-0000-0000-000011040000}"/>
    <cellStyle name="MřížkaNormální" xfId="1312" xr:uid="{00000000-0005-0000-0000-000012040000}"/>
    <cellStyle name="muj" xfId="713" xr:uid="{00000000-0005-0000-0000-000013040000}"/>
    <cellStyle name="Nadpis" xfId="714" xr:uid="{00000000-0005-0000-0000-000014040000}"/>
    <cellStyle name="Nadpis 1" xfId="715" xr:uid="{00000000-0005-0000-0000-000015040000}"/>
    <cellStyle name="Nadpis 1 2" xfId="716" xr:uid="{00000000-0005-0000-0000-000016040000}"/>
    <cellStyle name="Nadpis 1 3" xfId="717" xr:uid="{00000000-0005-0000-0000-000017040000}"/>
    <cellStyle name="Nadpis 1 4" xfId="1256" xr:uid="{00000000-0005-0000-0000-000018040000}"/>
    <cellStyle name="Nadpis 1 5" xfId="1613" xr:uid="{00000000-0005-0000-0000-000019040000}"/>
    <cellStyle name="Nadpis 1_AV" xfId="718" xr:uid="{00000000-0005-0000-0000-00001A040000}"/>
    <cellStyle name="Nadpis 2" xfId="719" xr:uid="{00000000-0005-0000-0000-00001B040000}"/>
    <cellStyle name="Nadpis 2 2" xfId="720" xr:uid="{00000000-0005-0000-0000-00001C040000}"/>
    <cellStyle name="Nadpis 2 3" xfId="721" xr:uid="{00000000-0005-0000-0000-00001D040000}"/>
    <cellStyle name="Nadpis 2 4" xfId="1257" xr:uid="{00000000-0005-0000-0000-00001E040000}"/>
    <cellStyle name="Nadpis 2 5" xfId="1614" xr:uid="{00000000-0005-0000-0000-00001F040000}"/>
    <cellStyle name="Nadpis 2_AV" xfId="722" xr:uid="{00000000-0005-0000-0000-000020040000}"/>
    <cellStyle name="Nadpis 3" xfId="723" xr:uid="{00000000-0005-0000-0000-000021040000}"/>
    <cellStyle name="Nadpis 3 2" xfId="724" xr:uid="{00000000-0005-0000-0000-000022040000}"/>
    <cellStyle name="Nadpis 3 3" xfId="725" xr:uid="{00000000-0005-0000-0000-000023040000}"/>
    <cellStyle name="Nadpis 3 4" xfId="1258" xr:uid="{00000000-0005-0000-0000-000024040000}"/>
    <cellStyle name="Nadpis 3 5" xfId="1615" xr:uid="{00000000-0005-0000-0000-000025040000}"/>
    <cellStyle name="Nadpis 3_AV" xfId="726" xr:uid="{00000000-0005-0000-0000-000026040000}"/>
    <cellStyle name="Nadpis 4" xfId="727" xr:uid="{00000000-0005-0000-0000-000027040000}"/>
    <cellStyle name="Nadpis 4 2" xfId="728" xr:uid="{00000000-0005-0000-0000-000028040000}"/>
    <cellStyle name="Nadpis 4 3" xfId="729" xr:uid="{00000000-0005-0000-0000-000029040000}"/>
    <cellStyle name="Nadpis 4 4" xfId="1259" xr:uid="{00000000-0005-0000-0000-00002A040000}"/>
    <cellStyle name="Nadpis 4 5" xfId="1616" xr:uid="{00000000-0005-0000-0000-00002B040000}"/>
    <cellStyle name="Nadpis 4_AV" xfId="730" xr:uid="{00000000-0005-0000-0000-00002C040000}"/>
    <cellStyle name="Nadpis 5" xfId="1506" xr:uid="{00000000-0005-0000-0000-00002D040000}"/>
    <cellStyle name="Nadpis 6" xfId="1572" xr:uid="{00000000-0005-0000-0000-00002E040000}"/>
    <cellStyle name="Nadpis 7" xfId="1463" xr:uid="{00000000-0005-0000-0000-00002F040000}"/>
    <cellStyle name="nadpis kapitoly" xfId="731" xr:uid="{00000000-0005-0000-0000-000030040000}"/>
    <cellStyle name="Nadpis1" xfId="1313" xr:uid="{00000000-0005-0000-0000-000031040000}"/>
    <cellStyle name="Nadpis2" xfId="1314" xr:uid="{00000000-0005-0000-0000-000032040000}"/>
    <cellStyle name="Nadpis3" xfId="1315" xr:uid="{00000000-0005-0000-0000-000033040000}"/>
    <cellStyle name="NAROW" xfId="732" xr:uid="{00000000-0005-0000-0000-000034040000}"/>
    <cellStyle name="Název" xfId="733" xr:uid="{00000000-0005-0000-0000-000035040000}"/>
    <cellStyle name="Název 2" xfId="734" xr:uid="{00000000-0005-0000-0000-000036040000}"/>
    <cellStyle name="Název 3" xfId="735" xr:uid="{00000000-0005-0000-0000-000037040000}"/>
    <cellStyle name="Název 4" xfId="1297" xr:uid="{00000000-0005-0000-0000-000038040000}"/>
    <cellStyle name="Název 5" xfId="1617" xr:uid="{00000000-0005-0000-0000-000039040000}"/>
    <cellStyle name="Název skupiny" xfId="736" xr:uid="{00000000-0005-0000-0000-00003A040000}"/>
    <cellStyle name="Název_AV" xfId="737" xr:uid="{00000000-0005-0000-0000-00003B040000}"/>
    <cellStyle name="NazevOddilu" xfId="738" xr:uid="{00000000-0005-0000-0000-00003C040000}"/>
    <cellStyle name="NazevPolozky" xfId="739" xr:uid="{00000000-0005-0000-0000-00003D040000}"/>
    <cellStyle name="NazevPolozky 2" xfId="740" xr:uid="{00000000-0005-0000-0000-00003E040000}"/>
    <cellStyle name="NazevPolozky 3" xfId="741" xr:uid="{00000000-0005-0000-0000-00003F040000}"/>
    <cellStyle name="NazevSouctuOddilu" xfId="742" xr:uid="{00000000-0005-0000-0000-000040040000}"/>
    <cellStyle name="Nazov" xfId="743" xr:uid="{00000000-0005-0000-0000-000041040000}"/>
    <cellStyle name="Nedefinován" xfId="1507" xr:uid="{00000000-0005-0000-0000-000042040000}"/>
    <cellStyle name="Neutral" xfId="744" xr:uid="{00000000-0005-0000-0000-000043040000}"/>
    <cellStyle name="Neutrálna" xfId="745" xr:uid="{00000000-0005-0000-0000-000044040000}"/>
    <cellStyle name="Neutrální" xfId="746" xr:uid="{00000000-0005-0000-0000-000045040000}"/>
    <cellStyle name="Neutrální 2" xfId="747" xr:uid="{00000000-0005-0000-0000-000046040000}"/>
    <cellStyle name="Neutrální 3" xfId="748" xr:uid="{00000000-0005-0000-0000-000047040000}"/>
    <cellStyle name="Neutrální 4" xfId="1271" xr:uid="{00000000-0005-0000-0000-000048040000}"/>
    <cellStyle name="Neutrální 5" xfId="1618" xr:uid="{00000000-0005-0000-0000-000049040000}"/>
    <cellStyle name="Neutrální_A_12_120 SLP_specifikace pro odhad_aktualizace 21130221" xfId="749" xr:uid="{00000000-0005-0000-0000-00004A040000}"/>
    <cellStyle name="normal" xfId="1508" xr:uid="{00000000-0005-0000-0000-00004B040000}"/>
    <cellStyle name="Normal 10" xfId="1509" xr:uid="{00000000-0005-0000-0000-00004C040000}"/>
    <cellStyle name="Normal 2" xfId="750" xr:uid="{00000000-0005-0000-0000-00004D040000}"/>
    <cellStyle name="Normal 2 2" xfId="751" xr:uid="{00000000-0005-0000-0000-00004E040000}"/>
    <cellStyle name="Normal 2 3" xfId="752" xr:uid="{00000000-0005-0000-0000-00004F040000}"/>
    <cellStyle name="Normal 2 3 2" xfId="1511" xr:uid="{00000000-0005-0000-0000-000050040000}"/>
    <cellStyle name="Normal 2 3 3" xfId="1510" xr:uid="{00000000-0005-0000-0000-000051040000}"/>
    <cellStyle name="Normal 2 4" xfId="1512" xr:uid="{00000000-0005-0000-0000-000052040000}"/>
    <cellStyle name="Normal 2_EPS" xfId="753" xr:uid="{00000000-0005-0000-0000-000053040000}"/>
    <cellStyle name="Normal 3" xfId="754" xr:uid="{00000000-0005-0000-0000-000054040000}"/>
    <cellStyle name="Normal 3 2" xfId="755" xr:uid="{00000000-0005-0000-0000-000055040000}"/>
    <cellStyle name="Normal 38" xfId="1513" xr:uid="{00000000-0005-0000-0000-000056040000}"/>
    <cellStyle name="Normal 4" xfId="1514" xr:uid="{00000000-0005-0000-0000-000057040000}"/>
    <cellStyle name="Normal 5" xfId="1515" xr:uid="{00000000-0005-0000-0000-000058040000}"/>
    <cellStyle name="Normal 6" xfId="1516" xr:uid="{00000000-0005-0000-0000-000059040000}"/>
    <cellStyle name="Normal 7" xfId="1517" xr:uid="{00000000-0005-0000-0000-00005A040000}"/>
    <cellStyle name="Normal 8" xfId="1518" xr:uid="{00000000-0005-0000-0000-00005B040000}"/>
    <cellStyle name="Normal 9" xfId="1519" xr:uid="{00000000-0005-0000-0000-00005C040000}"/>
    <cellStyle name="Normal_02_beton_vyztuz" xfId="1520" xr:uid="{00000000-0005-0000-0000-00005D040000}"/>
    <cellStyle name="Normale_595" xfId="756" xr:uid="{00000000-0005-0000-0000-00005E040000}"/>
    <cellStyle name="normálne 2" xfId="757" xr:uid="{00000000-0005-0000-0000-00005F040000}"/>
    <cellStyle name="normálne 2 2" xfId="758" xr:uid="{00000000-0005-0000-0000-000060040000}"/>
    <cellStyle name="normálne 2_2012_03_05_SLP_EZS_prac" xfId="759" xr:uid="{00000000-0005-0000-0000-000061040000}"/>
    <cellStyle name="Normální" xfId="0" builtinId="0"/>
    <cellStyle name="normální 10" xfId="760" xr:uid="{00000000-0005-0000-0000-000063040000}"/>
    <cellStyle name="normální 10 2" xfId="761" xr:uid="{00000000-0005-0000-0000-000064040000}"/>
    <cellStyle name="normální 10_2012_03_05_SLP_EZS_prac" xfId="762" xr:uid="{00000000-0005-0000-0000-000065040000}"/>
    <cellStyle name="normální 11" xfId="763" xr:uid="{00000000-0005-0000-0000-000066040000}"/>
    <cellStyle name="normální 11 2" xfId="764" xr:uid="{00000000-0005-0000-0000-000067040000}"/>
    <cellStyle name="normální 11_2012_03_05_SLP_EZS_prac" xfId="765" xr:uid="{00000000-0005-0000-0000-000068040000}"/>
    <cellStyle name="normální 12" xfId="766" xr:uid="{00000000-0005-0000-0000-000069040000}"/>
    <cellStyle name="normální 12 2" xfId="767" xr:uid="{00000000-0005-0000-0000-00006A040000}"/>
    <cellStyle name="Normální 12 3" xfId="1521" xr:uid="{00000000-0005-0000-0000-00006B040000}"/>
    <cellStyle name="Normální 12 4" xfId="1573" xr:uid="{00000000-0005-0000-0000-00006C040000}"/>
    <cellStyle name="Normální 12 5" xfId="1464" xr:uid="{00000000-0005-0000-0000-00006D040000}"/>
    <cellStyle name="normální 12_2012_03_05_SLP_EZS_prac" xfId="768" xr:uid="{00000000-0005-0000-0000-00006E040000}"/>
    <cellStyle name="normální 13" xfId="769" xr:uid="{00000000-0005-0000-0000-00006F040000}"/>
    <cellStyle name="normální 13 2" xfId="770" xr:uid="{00000000-0005-0000-0000-000070040000}"/>
    <cellStyle name="normální 13_2012_03_05_SLP_EZS_prac" xfId="771" xr:uid="{00000000-0005-0000-0000-000071040000}"/>
    <cellStyle name="normální 14" xfId="772" xr:uid="{00000000-0005-0000-0000-000072040000}"/>
    <cellStyle name="normální 14 2" xfId="773" xr:uid="{00000000-0005-0000-0000-000073040000}"/>
    <cellStyle name="normální 14_2012_03_05_SLP_EZS_prac" xfId="774" xr:uid="{00000000-0005-0000-0000-000074040000}"/>
    <cellStyle name="normální 15" xfId="775" xr:uid="{00000000-0005-0000-0000-000075040000}"/>
    <cellStyle name="normální 15 2" xfId="776" xr:uid="{00000000-0005-0000-0000-000076040000}"/>
    <cellStyle name="normální 15_2012_03_05_SLP_EZS_prac" xfId="777" xr:uid="{00000000-0005-0000-0000-000077040000}"/>
    <cellStyle name="normální 16" xfId="778" xr:uid="{00000000-0005-0000-0000-000078040000}"/>
    <cellStyle name="normální 16 2" xfId="779" xr:uid="{00000000-0005-0000-0000-000079040000}"/>
    <cellStyle name="normální 16_2012_03_05_SLP_EZS_prac" xfId="780" xr:uid="{00000000-0005-0000-0000-00007A040000}"/>
    <cellStyle name="normální 17" xfId="781" xr:uid="{00000000-0005-0000-0000-00007B040000}"/>
    <cellStyle name="normální 18" xfId="782" xr:uid="{00000000-0005-0000-0000-00007C040000}"/>
    <cellStyle name="normální 19" xfId="783" xr:uid="{00000000-0005-0000-0000-00007D040000}"/>
    <cellStyle name="normální 19 2" xfId="784" xr:uid="{00000000-0005-0000-0000-00007E040000}"/>
    <cellStyle name="normální 2" xfId="785" xr:uid="{00000000-0005-0000-0000-00007F040000}"/>
    <cellStyle name="normální 2 10" xfId="786" xr:uid="{00000000-0005-0000-0000-000080040000}"/>
    <cellStyle name="normální 2 11" xfId="787" xr:uid="{00000000-0005-0000-0000-000081040000}"/>
    <cellStyle name="normální 2 11 2" xfId="1134" xr:uid="{00000000-0005-0000-0000-000082040000}"/>
    <cellStyle name="normální 2 12" xfId="1133" xr:uid="{00000000-0005-0000-0000-000083040000}"/>
    <cellStyle name="Normální 2 13" xfId="1522" xr:uid="{00000000-0005-0000-0000-000084040000}"/>
    <cellStyle name="normální 2 13 2" xfId="1619" xr:uid="{00000000-0005-0000-0000-000085040000}"/>
    <cellStyle name="Normální 2 14" xfId="1574" xr:uid="{00000000-0005-0000-0000-000086040000}"/>
    <cellStyle name="Normální 2 15" xfId="1465" xr:uid="{00000000-0005-0000-0000-000087040000}"/>
    <cellStyle name="normální 2 16" xfId="1587" xr:uid="{00000000-0005-0000-0000-000088040000}"/>
    <cellStyle name="normální 2 16 2" xfId="1697" xr:uid="{00000000-0005-0000-0000-000089040000}"/>
    <cellStyle name="normální 2 16 3" xfId="1667" xr:uid="{00000000-0005-0000-0000-00008A040000}"/>
    <cellStyle name="normální 2 2" xfId="788" xr:uid="{00000000-0005-0000-0000-00008B040000}"/>
    <cellStyle name="normální 2 2 2" xfId="789" xr:uid="{00000000-0005-0000-0000-00008C040000}"/>
    <cellStyle name="normální 2 2 2 2" xfId="1316" xr:uid="{00000000-0005-0000-0000-00008D040000}"/>
    <cellStyle name="normální 2 2 3" xfId="790" xr:uid="{00000000-0005-0000-0000-00008E040000}"/>
    <cellStyle name="normální 2 2 4" xfId="1523" xr:uid="{00000000-0005-0000-0000-00008F040000}"/>
    <cellStyle name="normální 2 2_!!xx_Rekapitulace JIMI CZ VY_a_rozpočet" xfId="791" xr:uid="{00000000-0005-0000-0000-000090040000}"/>
    <cellStyle name="normální 2 3" xfId="792" xr:uid="{00000000-0005-0000-0000-000091040000}"/>
    <cellStyle name="normální 2 3 2" xfId="793" xr:uid="{00000000-0005-0000-0000-000092040000}"/>
    <cellStyle name="normální 2 3 3" xfId="1524" xr:uid="{00000000-0005-0000-0000-000093040000}"/>
    <cellStyle name="normální 2 3_2012_03_05_SLP_EZS_prac" xfId="794" xr:uid="{00000000-0005-0000-0000-000094040000}"/>
    <cellStyle name="normální 2 4" xfId="795" xr:uid="{00000000-0005-0000-0000-000095040000}"/>
    <cellStyle name="normální 2 4 2" xfId="796" xr:uid="{00000000-0005-0000-0000-000096040000}"/>
    <cellStyle name="normální 2 4 2 2" xfId="1135" xr:uid="{00000000-0005-0000-0000-000097040000}"/>
    <cellStyle name="normální 2 4 3" xfId="797" xr:uid="{00000000-0005-0000-0000-000098040000}"/>
    <cellStyle name="normální 2 4 4" xfId="1272" xr:uid="{00000000-0005-0000-0000-000099040000}"/>
    <cellStyle name="normální 2 4 5" xfId="1525" xr:uid="{00000000-0005-0000-0000-00009A040000}"/>
    <cellStyle name="normální 2 4_A_12_120 SLP_specifikace pro odhad_aktualizace 21130221" xfId="798" xr:uid="{00000000-0005-0000-0000-00009B040000}"/>
    <cellStyle name="normální 2 5" xfId="799" xr:uid="{00000000-0005-0000-0000-00009C040000}"/>
    <cellStyle name="normální 2 6" xfId="800" xr:uid="{00000000-0005-0000-0000-00009D040000}"/>
    <cellStyle name="normální 2 7" xfId="801" xr:uid="{00000000-0005-0000-0000-00009E040000}"/>
    <cellStyle name="normální 2 8" xfId="802" xr:uid="{00000000-0005-0000-0000-00009F040000}"/>
    <cellStyle name="normální 2 9" xfId="803" xr:uid="{00000000-0005-0000-0000-0000A0040000}"/>
    <cellStyle name="normální 2_!!xx_Rekapitulace JIMI CZ VY_a_rozpočet" xfId="804" xr:uid="{00000000-0005-0000-0000-0000A1040000}"/>
    <cellStyle name="normální 20" xfId="805" xr:uid="{00000000-0005-0000-0000-0000A2040000}"/>
    <cellStyle name="normální 20 2" xfId="1273" xr:uid="{00000000-0005-0000-0000-0000A3040000}"/>
    <cellStyle name="normální 21" xfId="806" xr:uid="{00000000-0005-0000-0000-0000A4040000}"/>
    <cellStyle name="normální 21 2" xfId="1274" xr:uid="{00000000-0005-0000-0000-0000A5040000}"/>
    <cellStyle name="normální 22" xfId="807" xr:uid="{00000000-0005-0000-0000-0000A6040000}"/>
    <cellStyle name="normální 22 2" xfId="808" xr:uid="{00000000-0005-0000-0000-0000A7040000}"/>
    <cellStyle name="normální 22 2 2" xfId="809" xr:uid="{00000000-0005-0000-0000-0000A8040000}"/>
    <cellStyle name="normální 22 2_2012_03_05_SLP_EZS_prac" xfId="810" xr:uid="{00000000-0005-0000-0000-0000A9040000}"/>
    <cellStyle name="normální 22 3" xfId="811" xr:uid="{00000000-0005-0000-0000-0000AA040000}"/>
    <cellStyle name="normální 22_2012_01_31 SLP II" xfId="812" xr:uid="{00000000-0005-0000-0000-0000AB040000}"/>
    <cellStyle name="normální 23" xfId="813" xr:uid="{00000000-0005-0000-0000-0000AC040000}"/>
    <cellStyle name="normální 23 2" xfId="814" xr:uid="{00000000-0005-0000-0000-0000AD040000}"/>
    <cellStyle name="normální 23 2 2" xfId="1139" xr:uid="{00000000-0005-0000-0000-0000AE040000}"/>
    <cellStyle name="normální 23 3" xfId="815" xr:uid="{00000000-0005-0000-0000-0000AF040000}"/>
    <cellStyle name="normální 23 4" xfId="1275" xr:uid="{00000000-0005-0000-0000-0000B0040000}"/>
    <cellStyle name="normální 23_A_12_120 SLP_specifikace pro odhad_aktualizace 21130221" xfId="816" xr:uid="{00000000-0005-0000-0000-0000B1040000}"/>
    <cellStyle name="Normální 24" xfId="817" xr:uid="{00000000-0005-0000-0000-0000B2040000}"/>
    <cellStyle name="normální 24 10" xfId="1367" xr:uid="{00000000-0005-0000-0000-0000B3040000}"/>
    <cellStyle name="normální 24 2" xfId="818" xr:uid="{00000000-0005-0000-0000-0000B4040000}"/>
    <cellStyle name="Normální 24 3" xfId="819" xr:uid="{00000000-0005-0000-0000-0000B5040000}"/>
    <cellStyle name="Normální 24 4" xfId="820" xr:uid="{00000000-0005-0000-0000-0000B6040000}"/>
    <cellStyle name="Normální 24 5" xfId="821" xr:uid="{00000000-0005-0000-0000-0000B7040000}"/>
    <cellStyle name="Normální 24 6" xfId="822" xr:uid="{00000000-0005-0000-0000-0000B8040000}"/>
    <cellStyle name="normální 24 7" xfId="1317" xr:uid="{00000000-0005-0000-0000-0000B9040000}"/>
    <cellStyle name="normální 24 8" xfId="1353" xr:uid="{00000000-0005-0000-0000-0000BA040000}"/>
    <cellStyle name="normální 24 9" xfId="1364" xr:uid="{00000000-0005-0000-0000-0000BB040000}"/>
    <cellStyle name="normální 24_2012_01_31 SLP II" xfId="823" xr:uid="{00000000-0005-0000-0000-0000BC040000}"/>
    <cellStyle name="Normální 25" xfId="824" xr:uid="{00000000-0005-0000-0000-0000BD040000}"/>
    <cellStyle name="Normální 25 2" xfId="825" xr:uid="{00000000-0005-0000-0000-0000BE040000}"/>
    <cellStyle name="normální 25 3" xfId="1318" xr:uid="{00000000-0005-0000-0000-0000BF040000}"/>
    <cellStyle name="normální 25 4" xfId="1354" xr:uid="{00000000-0005-0000-0000-0000C0040000}"/>
    <cellStyle name="normální 25 5" xfId="1363" xr:uid="{00000000-0005-0000-0000-0000C1040000}"/>
    <cellStyle name="normální 25 6" xfId="1368" xr:uid="{00000000-0005-0000-0000-0000C2040000}"/>
    <cellStyle name="normální 25_CCTV_ateas" xfId="826" xr:uid="{00000000-0005-0000-0000-0000C3040000}"/>
    <cellStyle name="Normální 26" xfId="827" xr:uid="{00000000-0005-0000-0000-0000C4040000}"/>
    <cellStyle name="Normální 26 2" xfId="828" xr:uid="{00000000-0005-0000-0000-0000C5040000}"/>
    <cellStyle name="normální 26 3" xfId="1319" xr:uid="{00000000-0005-0000-0000-0000C6040000}"/>
    <cellStyle name="normální 26 4" xfId="1355" xr:uid="{00000000-0005-0000-0000-0000C7040000}"/>
    <cellStyle name="normální 26 5" xfId="1362" xr:uid="{00000000-0005-0000-0000-0000C8040000}"/>
    <cellStyle name="normální 26 6" xfId="1369" xr:uid="{00000000-0005-0000-0000-0000C9040000}"/>
    <cellStyle name="normální 26 7" xfId="1526" xr:uid="{00000000-0005-0000-0000-0000CA040000}"/>
    <cellStyle name="normální 26 8" xfId="1575" xr:uid="{00000000-0005-0000-0000-0000CB040000}"/>
    <cellStyle name="normální 26 9" xfId="1466" xr:uid="{00000000-0005-0000-0000-0000CC040000}"/>
    <cellStyle name="normální 26_CCTV_ateas" xfId="829" xr:uid="{00000000-0005-0000-0000-0000CD040000}"/>
    <cellStyle name="Normální 27" xfId="830" xr:uid="{00000000-0005-0000-0000-0000CE040000}"/>
    <cellStyle name="Normální 27 2" xfId="831" xr:uid="{00000000-0005-0000-0000-0000CF040000}"/>
    <cellStyle name="normální 27 3" xfId="1320" xr:uid="{00000000-0005-0000-0000-0000D0040000}"/>
    <cellStyle name="normální 27 4" xfId="1356" xr:uid="{00000000-0005-0000-0000-0000D1040000}"/>
    <cellStyle name="normální 27 5" xfId="1361" xr:uid="{00000000-0005-0000-0000-0000D2040000}"/>
    <cellStyle name="normální 27 6" xfId="1370" xr:uid="{00000000-0005-0000-0000-0000D3040000}"/>
    <cellStyle name="normální 27_CCTV_ateas" xfId="832" xr:uid="{00000000-0005-0000-0000-0000D4040000}"/>
    <cellStyle name="Normální 28" xfId="833" xr:uid="{00000000-0005-0000-0000-0000D5040000}"/>
    <cellStyle name="Normální 28 2" xfId="834" xr:uid="{00000000-0005-0000-0000-0000D6040000}"/>
    <cellStyle name="normální 28 3" xfId="1321" xr:uid="{00000000-0005-0000-0000-0000D7040000}"/>
    <cellStyle name="normální 28 4" xfId="1357" xr:uid="{00000000-0005-0000-0000-0000D8040000}"/>
    <cellStyle name="normální 28 5" xfId="1360" xr:uid="{00000000-0005-0000-0000-0000D9040000}"/>
    <cellStyle name="normální 28 6" xfId="1371" xr:uid="{00000000-0005-0000-0000-0000DA040000}"/>
    <cellStyle name="normální 28_CCTV_ateas" xfId="835" xr:uid="{00000000-0005-0000-0000-0000DB040000}"/>
    <cellStyle name="Normální 29" xfId="836" xr:uid="{00000000-0005-0000-0000-0000DC040000}"/>
    <cellStyle name="Normální 29 2" xfId="837" xr:uid="{00000000-0005-0000-0000-0000DD040000}"/>
    <cellStyle name="normální 29 3" xfId="1322" xr:uid="{00000000-0005-0000-0000-0000DE040000}"/>
    <cellStyle name="normální 29 4" xfId="1358" xr:uid="{00000000-0005-0000-0000-0000DF040000}"/>
    <cellStyle name="normální 29 5" xfId="1359" xr:uid="{00000000-0005-0000-0000-0000E0040000}"/>
    <cellStyle name="normální 29 6" xfId="1372" xr:uid="{00000000-0005-0000-0000-0000E1040000}"/>
    <cellStyle name="normální 29_CCTV_ateas" xfId="838" xr:uid="{00000000-0005-0000-0000-0000E2040000}"/>
    <cellStyle name="normální 3" xfId="839" xr:uid="{00000000-0005-0000-0000-0000E3040000}"/>
    <cellStyle name="Normální 3 10" xfId="840" xr:uid="{00000000-0005-0000-0000-0000E4040000}"/>
    <cellStyle name="Normální 3 10 2" xfId="1143" xr:uid="{00000000-0005-0000-0000-0000E5040000}"/>
    <cellStyle name="normální 3 11" xfId="1276" xr:uid="{00000000-0005-0000-0000-0000E6040000}"/>
    <cellStyle name="normální 3 12" xfId="1300" xr:uid="{00000000-0005-0000-0000-0000E7040000}"/>
    <cellStyle name="Normální 3 13" xfId="1527" xr:uid="{00000000-0005-0000-0000-0000E8040000}"/>
    <cellStyle name="Normální 3 14" xfId="1576" xr:uid="{00000000-0005-0000-0000-0000E9040000}"/>
    <cellStyle name="Normální 3 15" xfId="1467" xr:uid="{00000000-0005-0000-0000-0000EA040000}"/>
    <cellStyle name="normální 3 2" xfId="841" xr:uid="{00000000-0005-0000-0000-0000EB040000}"/>
    <cellStyle name="normální 3 2 2" xfId="842" xr:uid="{00000000-0005-0000-0000-0000EC040000}"/>
    <cellStyle name="normální 3 2 2 2" xfId="1145" xr:uid="{00000000-0005-0000-0000-0000ED040000}"/>
    <cellStyle name="normální 3 2 2 2 2" xfId="1278" xr:uid="{00000000-0005-0000-0000-0000EE040000}"/>
    <cellStyle name="normální 3 2 2 3" xfId="1529" xr:uid="{00000000-0005-0000-0000-0000EF040000}"/>
    <cellStyle name="normální 3 2 3" xfId="1144" xr:uid="{00000000-0005-0000-0000-0000F0040000}"/>
    <cellStyle name="normální 3 2 3 2" xfId="1277" xr:uid="{00000000-0005-0000-0000-0000F1040000}"/>
    <cellStyle name="normální 3 2 4" xfId="1528" xr:uid="{00000000-0005-0000-0000-0000F2040000}"/>
    <cellStyle name="normální 3 2_A_12_055_rozpočet_20121017" xfId="843" xr:uid="{00000000-0005-0000-0000-0000F3040000}"/>
    <cellStyle name="Normální 3 3" xfId="844" xr:uid="{00000000-0005-0000-0000-0000F4040000}"/>
    <cellStyle name="Normální 3 3 10" xfId="1095" xr:uid="{00000000-0005-0000-0000-0000F5040000}"/>
    <cellStyle name="normální 3 3 11" xfId="1530" xr:uid="{00000000-0005-0000-0000-0000F6040000}"/>
    <cellStyle name="normální 3 3 12" xfId="1577" xr:uid="{00000000-0005-0000-0000-0000F7040000}"/>
    <cellStyle name="normální 3 3 13" xfId="1468" xr:uid="{00000000-0005-0000-0000-0000F8040000}"/>
    <cellStyle name="normální 3 3 2" xfId="845" xr:uid="{00000000-0005-0000-0000-0000F9040000}"/>
    <cellStyle name="Normální 3 3 3" xfId="1146" xr:uid="{00000000-0005-0000-0000-0000FA040000}"/>
    <cellStyle name="normální 3 3 3 2" xfId="1279" xr:uid="{00000000-0005-0000-0000-0000FB040000}"/>
    <cellStyle name="Normální 3 3 4" xfId="1092" xr:uid="{00000000-0005-0000-0000-0000FC040000}"/>
    <cellStyle name="Normální 3 3 5" xfId="1138" xr:uid="{00000000-0005-0000-0000-0000FD040000}"/>
    <cellStyle name="Normální 3 3 6" xfId="1093" xr:uid="{00000000-0005-0000-0000-0000FE040000}"/>
    <cellStyle name="Normální 3 3 7" xfId="1137" xr:uid="{00000000-0005-0000-0000-0000FF040000}"/>
    <cellStyle name="Normální 3 3 8" xfId="1094" xr:uid="{00000000-0005-0000-0000-000000050000}"/>
    <cellStyle name="Normální 3 3 9" xfId="1136" xr:uid="{00000000-0005-0000-0000-000001050000}"/>
    <cellStyle name="Normální 3 3_A_12_542_rozpočet_SLP_20121203_prac" xfId="846" xr:uid="{00000000-0005-0000-0000-000002050000}"/>
    <cellStyle name="Normální 3 4" xfId="847" xr:uid="{00000000-0005-0000-0000-000003050000}"/>
    <cellStyle name="Normální 3 4 2" xfId="1147" xr:uid="{00000000-0005-0000-0000-000004050000}"/>
    <cellStyle name="normální 3 4 3" xfId="1531" xr:uid="{00000000-0005-0000-0000-000005050000}"/>
    <cellStyle name="normální 3 4 4" xfId="1578" xr:uid="{00000000-0005-0000-0000-000006050000}"/>
    <cellStyle name="normální 3 4 5" xfId="1469" xr:uid="{00000000-0005-0000-0000-000007050000}"/>
    <cellStyle name="Normální 3 5" xfId="848" xr:uid="{00000000-0005-0000-0000-000008050000}"/>
    <cellStyle name="Normální 3 5 2" xfId="1148" xr:uid="{00000000-0005-0000-0000-000009050000}"/>
    <cellStyle name="Normální 3 6" xfId="849" xr:uid="{00000000-0005-0000-0000-00000A050000}"/>
    <cellStyle name="Normální 3 6 2" xfId="1149" xr:uid="{00000000-0005-0000-0000-00000B050000}"/>
    <cellStyle name="Normální 3 7" xfId="850" xr:uid="{00000000-0005-0000-0000-00000C050000}"/>
    <cellStyle name="Normální 3 7 2" xfId="1150" xr:uid="{00000000-0005-0000-0000-00000D050000}"/>
    <cellStyle name="Normální 3 8" xfId="851" xr:uid="{00000000-0005-0000-0000-00000E050000}"/>
    <cellStyle name="Normální 3 8 2" xfId="1151" xr:uid="{00000000-0005-0000-0000-00000F050000}"/>
    <cellStyle name="Normální 3 9" xfId="852" xr:uid="{00000000-0005-0000-0000-000010050000}"/>
    <cellStyle name="Normální 3 9 2" xfId="1152" xr:uid="{00000000-0005-0000-0000-000011050000}"/>
    <cellStyle name="normální 3_2012_01_31 SLP II" xfId="853" xr:uid="{00000000-0005-0000-0000-000012050000}"/>
    <cellStyle name="normální 30" xfId="854" xr:uid="{00000000-0005-0000-0000-000013050000}"/>
    <cellStyle name="normální 30 2" xfId="1323" xr:uid="{00000000-0005-0000-0000-000014050000}"/>
    <cellStyle name="normální 31" xfId="855" xr:uid="{00000000-0005-0000-0000-000015050000}"/>
    <cellStyle name="normální 31 2" xfId="1324" xr:uid="{00000000-0005-0000-0000-000016050000}"/>
    <cellStyle name="normální 32" xfId="856" xr:uid="{00000000-0005-0000-0000-000017050000}"/>
    <cellStyle name="normální 33" xfId="857" xr:uid="{00000000-0005-0000-0000-000018050000}"/>
    <cellStyle name="normální 34" xfId="858" xr:uid="{00000000-0005-0000-0000-000019050000}"/>
    <cellStyle name="normální 35" xfId="859" xr:uid="{00000000-0005-0000-0000-00001A050000}"/>
    <cellStyle name="normální 36" xfId="860" xr:uid="{00000000-0005-0000-0000-00001B050000}"/>
    <cellStyle name="normální 37" xfId="861" xr:uid="{00000000-0005-0000-0000-00001C050000}"/>
    <cellStyle name="normální 38" xfId="862" xr:uid="{00000000-0005-0000-0000-00001D050000}"/>
    <cellStyle name="normální 39" xfId="863" xr:uid="{00000000-0005-0000-0000-00001E050000}"/>
    <cellStyle name="normální 4" xfId="864" xr:uid="{00000000-0005-0000-0000-00001F050000}"/>
    <cellStyle name="Normální 4 10" xfId="865" xr:uid="{00000000-0005-0000-0000-000020050000}"/>
    <cellStyle name="Normální 4 10 2" xfId="1153" xr:uid="{00000000-0005-0000-0000-000021050000}"/>
    <cellStyle name="normální 4 11" xfId="1280" xr:uid="{00000000-0005-0000-0000-000022050000}"/>
    <cellStyle name="normální 4 12" xfId="1301" xr:uid="{00000000-0005-0000-0000-000023050000}"/>
    <cellStyle name="normální 4 2" xfId="866" xr:uid="{00000000-0005-0000-0000-000024050000}"/>
    <cellStyle name="normální 4 2 2" xfId="867" xr:uid="{00000000-0005-0000-0000-000025050000}"/>
    <cellStyle name="normální 4 2 3" xfId="1281" xr:uid="{00000000-0005-0000-0000-000026050000}"/>
    <cellStyle name="Normální 4 3" xfId="868" xr:uid="{00000000-0005-0000-0000-000027050000}"/>
    <cellStyle name="Normální 4 3 10" xfId="1088" xr:uid="{00000000-0005-0000-0000-000028050000}"/>
    <cellStyle name="normální 4 3 2" xfId="869" xr:uid="{00000000-0005-0000-0000-000029050000}"/>
    <cellStyle name="Normální 4 3 3" xfId="1154" xr:uid="{00000000-0005-0000-0000-00002A050000}"/>
    <cellStyle name="normální 4 3 3 2" xfId="1282" xr:uid="{00000000-0005-0000-0000-00002B050000}"/>
    <cellStyle name="Normální 4 3 4" xfId="1089" xr:uid="{00000000-0005-0000-0000-00002C050000}"/>
    <cellStyle name="Normální 4 3 5" xfId="1140" xr:uid="{00000000-0005-0000-0000-00002D050000}"/>
    <cellStyle name="Normální 4 3 6" xfId="1091" xr:uid="{00000000-0005-0000-0000-00002E050000}"/>
    <cellStyle name="Normální 4 3 7" xfId="1141" xr:uid="{00000000-0005-0000-0000-00002F050000}"/>
    <cellStyle name="Normální 4 3 8" xfId="1090" xr:uid="{00000000-0005-0000-0000-000030050000}"/>
    <cellStyle name="Normální 4 3 9" xfId="1142" xr:uid="{00000000-0005-0000-0000-000031050000}"/>
    <cellStyle name="Normální 4 3_A_12_542_rozpočet_SLP_20121203_prac" xfId="870" xr:uid="{00000000-0005-0000-0000-000032050000}"/>
    <cellStyle name="Normální 4 4" xfId="871" xr:uid="{00000000-0005-0000-0000-000033050000}"/>
    <cellStyle name="Normální 4 4 2" xfId="1155" xr:uid="{00000000-0005-0000-0000-000034050000}"/>
    <cellStyle name="normální 4 4 2 2" xfId="1283" xr:uid="{00000000-0005-0000-0000-000035050000}"/>
    <cellStyle name="Normální 4 5" xfId="872" xr:uid="{00000000-0005-0000-0000-000036050000}"/>
    <cellStyle name="Normální 4 5 2" xfId="1156" xr:uid="{00000000-0005-0000-0000-000037050000}"/>
    <cellStyle name="Normální 4 6" xfId="873" xr:uid="{00000000-0005-0000-0000-000038050000}"/>
    <cellStyle name="Normální 4 6 2" xfId="1157" xr:uid="{00000000-0005-0000-0000-000039050000}"/>
    <cellStyle name="Normální 4 7" xfId="874" xr:uid="{00000000-0005-0000-0000-00003A050000}"/>
    <cellStyle name="Normální 4 7 2" xfId="1158" xr:uid="{00000000-0005-0000-0000-00003B050000}"/>
    <cellStyle name="Normální 4 8" xfId="875" xr:uid="{00000000-0005-0000-0000-00003C050000}"/>
    <cellStyle name="Normální 4 8 2" xfId="1159" xr:uid="{00000000-0005-0000-0000-00003D050000}"/>
    <cellStyle name="Normální 4 9" xfId="876" xr:uid="{00000000-0005-0000-0000-00003E050000}"/>
    <cellStyle name="Normální 4 9 2" xfId="1160" xr:uid="{00000000-0005-0000-0000-00003F050000}"/>
    <cellStyle name="normální 4_2012_01_31 SLP II" xfId="877" xr:uid="{00000000-0005-0000-0000-000040050000}"/>
    <cellStyle name="normální 40" xfId="878" xr:uid="{00000000-0005-0000-0000-000041050000}"/>
    <cellStyle name="normální 41" xfId="879" xr:uid="{00000000-0005-0000-0000-000042050000}"/>
    <cellStyle name="normální 42" xfId="880" xr:uid="{00000000-0005-0000-0000-000043050000}"/>
    <cellStyle name="normální 43" xfId="881" xr:uid="{00000000-0005-0000-0000-000044050000}"/>
    <cellStyle name="normální 44" xfId="882" xr:uid="{00000000-0005-0000-0000-000045050000}"/>
    <cellStyle name="normální 45" xfId="883" xr:uid="{00000000-0005-0000-0000-000046050000}"/>
    <cellStyle name="normální 46" xfId="884" xr:uid="{00000000-0005-0000-0000-000047050000}"/>
    <cellStyle name="normální 47" xfId="885" xr:uid="{00000000-0005-0000-0000-000048050000}"/>
    <cellStyle name="normální 48" xfId="886" xr:uid="{00000000-0005-0000-0000-000049050000}"/>
    <cellStyle name="normální 49" xfId="887" xr:uid="{00000000-0005-0000-0000-00004A050000}"/>
    <cellStyle name="normální 5" xfId="888" xr:uid="{00000000-0005-0000-0000-00004B050000}"/>
    <cellStyle name="Normální 5 2" xfId="889" xr:uid="{00000000-0005-0000-0000-00004C050000}"/>
    <cellStyle name="Normální 5 2 2" xfId="1161" xr:uid="{00000000-0005-0000-0000-00004D050000}"/>
    <cellStyle name="normální 5 2 3" xfId="1533" xr:uid="{00000000-0005-0000-0000-00004E050000}"/>
    <cellStyle name="normální 5 2 4" xfId="1580" xr:uid="{00000000-0005-0000-0000-00004F050000}"/>
    <cellStyle name="normální 5 2 5" xfId="1479" xr:uid="{00000000-0005-0000-0000-000050050000}"/>
    <cellStyle name="normální 5 3" xfId="890" xr:uid="{00000000-0005-0000-0000-000051050000}"/>
    <cellStyle name="normální 5 4" xfId="1284" xr:uid="{00000000-0005-0000-0000-000052050000}"/>
    <cellStyle name="normální 5 5" xfId="1302" xr:uid="{00000000-0005-0000-0000-000053050000}"/>
    <cellStyle name="normální 5 6" xfId="1532" xr:uid="{00000000-0005-0000-0000-000054050000}"/>
    <cellStyle name="normální 5 7" xfId="1579" xr:uid="{00000000-0005-0000-0000-000055050000}"/>
    <cellStyle name="normální 5 8" xfId="1478" xr:uid="{00000000-0005-0000-0000-000056050000}"/>
    <cellStyle name="normální 50" xfId="891" xr:uid="{00000000-0005-0000-0000-000057050000}"/>
    <cellStyle name="normální 51" xfId="892" xr:uid="{00000000-0005-0000-0000-000058050000}"/>
    <cellStyle name="normální 52" xfId="893" xr:uid="{00000000-0005-0000-0000-000059050000}"/>
    <cellStyle name="normální 53" xfId="894" xr:uid="{00000000-0005-0000-0000-00005A050000}"/>
    <cellStyle name="normální 54" xfId="895" xr:uid="{00000000-0005-0000-0000-00005B050000}"/>
    <cellStyle name="normální 55" xfId="896" xr:uid="{00000000-0005-0000-0000-00005C050000}"/>
    <cellStyle name="normální 56" xfId="897" xr:uid="{00000000-0005-0000-0000-00005D050000}"/>
    <cellStyle name="normální 57" xfId="898" xr:uid="{00000000-0005-0000-0000-00005E050000}"/>
    <cellStyle name="normální 57 2" xfId="1285" xr:uid="{00000000-0005-0000-0000-00005F050000}"/>
    <cellStyle name="normální 58" xfId="899" xr:uid="{00000000-0005-0000-0000-000060050000}"/>
    <cellStyle name="normální 59" xfId="900" xr:uid="{00000000-0005-0000-0000-000061050000}"/>
    <cellStyle name="normální 6" xfId="901" xr:uid="{00000000-0005-0000-0000-000062050000}"/>
    <cellStyle name="normální 6 2" xfId="902" xr:uid="{00000000-0005-0000-0000-000063050000}"/>
    <cellStyle name="normální 6 2 2" xfId="903" xr:uid="{00000000-0005-0000-0000-000064050000}"/>
    <cellStyle name="normální 6 2 3" xfId="1162" xr:uid="{00000000-0005-0000-0000-000065050000}"/>
    <cellStyle name="normální 6 2_A_12_542_rozpočet_SLP_20121203_prac" xfId="904" xr:uid="{00000000-0005-0000-0000-000066050000}"/>
    <cellStyle name="Normální 6 3" xfId="1534" xr:uid="{00000000-0005-0000-0000-000067050000}"/>
    <cellStyle name="Normální 6 4" xfId="1581" xr:uid="{00000000-0005-0000-0000-000068050000}"/>
    <cellStyle name="Normální 6 5" xfId="1484" xr:uid="{00000000-0005-0000-0000-000069050000}"/>
    <cellStyle name="normální 6_2012_03_05_SLP_EZS_prac" xfId="905" xr:uid="{00000000-0005-0000-0000-00006A050000}"/>
    <cellStyle name="normální 60" xfId="906" xr:uid="{00000000-0005-0000-0000-00006B050000}"/>
    <cellStyle name="normální 61" xfId="1165" xr:uid="{00000000-0005-0000-0000-00006C050000}"/>
    <cellStyle name="normální 62" xfId="1286" xr:uid="{00000000-0005-0000-0000-00006D050000}"/>
    <cellStyle name="normální 63" xfId="1303" xr:uid="{00000000-0005-0000-0000-00006E050000}"/>
    <cellStyle name="normální 63 2" xfId="1588" xr:uid="{00000000-0005-0000-0000-00006F050000}"/>
    <cellStyle name="normální 64" xfId="1352" xr:uid="{00000000-0005-0000-0000-000070050000}"/>
    <cellStyle name="normální 64 2" xfId="1620" xr:uid="{00000000-0005-0000-0000-000071050000}"/>
    <cellStyle name="normální 65" xfId="1365" xr:uid="{00000000-0005-0000-0000-000072050000}"/>
    <cellStyle name="normální 65 2" xfId="1637" xr:uid="{00000000-0005-0000-0000-000073050000}"/>
    <cellStyle name="normální 66" xfId="1366" xr:uid="{00000000-0005-0000-0000-000074050000}"/>
    <cellStyle name="normální 67" xfId="1373" xr:uid="{00000000-0005-0000-0000-000075050000}"/>
    <cellStyle name="normální 67 2" xfId="1689" xr:uid="{00000000-0005-0000-0000-000076050000}"/>
    <cellStyle name="normální 67 3" xfId="1659" xr:uid="{00000000-0005-0000-0000-000077050000}"/>
    <cellStyle name="normální 68" xfId="1571" xr:uid="{00000000-0005-0000-0000-000078050000}"/>
    <cellStyle name="normální 68 2" xfId="1695" xr:uid="{00000000-0005-0000-0000-000079050000}"/>
    <cellStyle name="normální 68 3" xfId="1665" xr:uid="{00000000-0005-0000-0000-00007A050000}"/>
    <cellStyle name="normální 69" xfId="1585" xr:uid="{00000000-0005-0000-0000-00007B050000}"/>
    <cellStyle name="normální 69 2" xfId="1696" xr:uid="{00000000-0005-0000-0000-00007C050000}"/>
    <cellStyle name="normální 69 3" xfId="1666" xr:uid="{00000000-0005-0000-0000-00007D050000}"/>
    <cellStyle name="normální 7" xfId="907" xr:uid="{00000000-0005-0000-0000-00007E050000}"/>
    <cellStyle name="normální 7 2" xfId="908" xr:uid="{00000000-0005-0000-0000-00007F050000}"/>
    <cellStyle name="Normální 7 3" xfId="1535" xr:uid="{00000000-0005-0000-0000-000080050000}"/>
    <cellStyle name="Normální 7 4" xfId="1582" xr:uid="{00000000-0005-0000-0000-000081050000}"/>
    <cellStyle name="Normální 7 5" xfId="1485" xr:uid="{00000000-0005-0000-0000-000082050000}"/>
    <cellStyle name="normální 7_2012_03_05_SLP_EZS_prac" xfId="909" xr:uid="{00000000-0005-0000-0000-000083050000}"/>
    <cellStyle name="normální 70" xfId="1586" xr:uid="{00000000-0005-0000-0000-000084050000}"/>
    <cellStyle name="Normální 71" xfId="1699" xr:uid="{746C10AB-D786-463F-BCD1-6A2ADB684DBA}"/>
    <cellStyle name="normální 8" xfId="910" xr:uid="{00000000-0005-0000-0000-000085050000}"/>
    <cellStyle name="normální 8 2" xfId="911" xr:uid="{00000000-0005-0000-0000-000086050000}"/>
    <cellStyle name="Normální 8 3" xfId="1536" xr:uid="{00000000-0005-0000-0000-000087050000}"/>
    <cellStyle name="Normální 8 4" xfId="1583" xr:uid="{00000000-0005-0000-0000-000088050000}"/>
    <cellStyle name="Normální 8 5" xfId="1486" xr:uid="{00000000-0005-0000-0000-000089050000}"/>
    <cellStyle name="normální 8_2012_03_05_SLP_EZS_prac" xfId="912" xr:uid="{00000000-0005-0000-0000-00008A050000}"/>
    <cellStyle name="normální 9" xfId="913" xr:uid="{00000000-0005-0000-0000-00008B050000}"/>
    <cellStyle name="normální 9 2" xfId="914" xr:uid="{00000000-0005-0000-0000-00008C050000}"/>
    <cellStyle name="normální 9 2 2" xfId="915" xr:uid="{00000000-0005-0000-0000-00008D050000}"/>
    <cellStyle name="normální 9 2 3" xfId="1163" xr:uid="{00000000-0005-0000-0000-00008E050000}"/>
    <cellStyle name="normální 9 2_A_12_542_rozpočet_SLP_20121203_prac" xfId="916" xr:uid="{00000000-0005-0000-0000-00008F050000}"/>
    <cellStyle name="Normální 9 3" xfId="1537" xr:uid="{00000000-0005-0000-0000-000090050000}"/>
    <cellStyle name="Normální 9 4" xfId="1584" xr:uid="{00000000-0005-0000-0000-000091050000}"/>
    <cellStyle name="Normální 9 5" xfId="1487" xr:uid="{00000000-0005-0000-0000-000092050000}"/>
    <cellStyle name="normální 9_2012_03_05_SLP_EZS_prac" xfId="917" xr:uid="{00000000-0005-0000-0000-000093050000}"/>
    <cellStyle name="normální_EZS" xfId="1325" xr:uid="{00000000-0005-0000-0000-000094050000}"/>
    <cellStyle name="Normalny_laroux" xfId="918" xr:uid="{00000000-0005-0000-0000-000095050000}"/>
    <cellStyle name="Note" xfId="919" xr:uid="{00000000-0005-0000-0000-000096050000}"/>
    <cellStyle name="novinka" xfId="920" xr:uid="{00000000-0005-0000-0000-000097050000}"/>
    <cellStyle name="obsah" xfId="921" xr:uid="{00000000-0005-0000-0000-000098050000}"/>
    <cellStyle name="ODDIL" xfId="1326" xr:uid="{00000000-0005-0000-0000-000099050000}"/>
    <cellStyle name="oddíl" xfId="922" xr:uid="{00000000-0005-0000-0000-00009A050000}"/>
    <cellStyle name="Output" xfId="923" xr:uid="{00000000-0005-0000-0000-00009B050000}"/>
    <cellStyle name="Percent [0]" xfId="924" xr:uid="{00000000-0005-0000-0000-00009C050000}"/>
    <cellStyle name="Percent [00]" xfId="925" xr:uid="{00000000-0005-0000-0000-00009D050000}"/>
    <cellStyle name="Pevné texty v krycím listu" xfId="926" xr:uid="{00000000-0005-0000-0000-00009E050000}"/>
    <cellStyle name="počty kusů" xfId="927" xr:uid="{00000000-0005-0000-0000-00009F050000}"/>
    <cellStyle name="Podhlavička" xfId="928" xr:uid="{00000000-0005-0000-0000-0000A0050000}"/>
    <cellStyle name="podkapitola" xfId="929" xr:uid="{00000000-0005-0000-0000-0000A1050000}"/>
    <cellStyle name="Podnadpis" xfId="930" xr:uid="{00000000-0005-0000-0000-0000A2050000}"/>
    <cellStyle name="Podnadpis 2" xfId="931" xr:uid="{00000000-0005-0000-0000-0000A3050000}"/>
    <cellStyle name="Podnadpis_CCTV_ateas" xfId="932" xr:uid="{00000000-0005-0000-0000-0000A4050000}"/>
    <cellStyle name="políčka" xfId="1538" xr:uid="{00000000-0005-0000-0000-0000A5050000}"/>
    <cellStyle name="polozka" xfId="933" xr:uid="{00000000-0005-0000-0000-0000A6050000}"/>
    <cellStyle name="POLOŽKA" xfId="1327" xr:uid="{00000000-0005-0000-0000-0000A7050000}"/>
    <cellStyle name="popis" xfId="934" xr:uid="{00000000-0005-0000-0000-0000A8050000}"/>
    <cellStyle name="Popis 2" xfId="1539" xr:uid="{00000000-0005-0000-0000-0000A9050000}"/>
    <cellStyle name="popis polozky" xfId="935" xr:uid="{00000000-0005-0000-0000-0000AA050000}"/>
    <cellStyle name="Popis_EZS" xfId="936" xr:uid="{00000000-0005-0000-0000-0000AB050000}"/>
    <cellStyle name="PopisSystému" xfId="1328" xr:uid="{00000000-0005-0000-0000-0000AC050000}"/>
    <cellStyle name="PoradCisloPolozky" xfId="937" xr:uid="{00000000-0005-0000-0000-0000AD050000}"/>
    <cellStyle name="PorizovaniSkutecnosti" xfId="938" xr:uid="{00000000-0005-0000-0000-0000AE050000}"/>
    <cellStyle name="Poznámka" xfId="939" xr:uid="{00000000-0005-0000-0000-0000AF050000}"/>
    <cellStyle name="Poznámka 2" xfId="940" xr:uid="{00000000-0005-0000-0000-0000B0050000}"/>
    <cellStyle name="Poznámka 2 2" xfId="1289" xr:uid="{00000000-0005-0000-0000-0000B1050000}"/>
    <cellStyle name="Poznámka 2 3" xfId="1290" xr:uid="{00000000-0005-0000-0000-0000B2050000}"/>
    <cellStyle name="Poznámka 2 4" xfId="1288" xr:uid="{00000000-0005-0000-0000-0000B3050000}"/>
    <cellStyle name="Poznámka 2 5" xfId="1622" xr:uid="{00000000-0005-0000-0000-0000B4050000}"/>
    <cellStyle name="Poznámka 2 6" xfId="1589" xr:uid="{00000000-0005-0000-0000-0000B5050000}"/>
    <cellStyle name="Poznámka 3" xfId="941" xr:uid="{00000000-0005-0000-0000-0000B6050000}"/>
    <cellStyle name="Poznámka 3 2" xfId="1292" xr:uid="{00000000-0005-0000-0000-0000B7050000}"/>
    <cellStyle name="Poznámka 3 3" xfId="1293" xr:uid="{00000000-0005-0000-0000-0000B8050000}"/>
    <cellStyle name="Poznámka 3 4" xfId="1291" xr:uid="{00000000-0005-0000-0000-0000B9050000}"/>
    <cellStyle name="Poznámka 4" xfId="942" xr:uid="{00000000-0005-0000-0000-0000BA050000}"/>
    <cellStyle name="Poznámka 5" xfId="943" xr:uid="{00000000-0005-0000-0000-0000BB050000}"/>
    <cellStyle name="Poznámka 6" xfId="1621" xr:uid="{00000000-0005-0000-0000-0000BC050000}"/>
    <cellStyle name="Poznámka_AV" xfId="944" xr:uid="{00000000-0005-0000-0000-0000BD050000}"/>
    <cellStyle name="Prepojená bunka" xfId="945" xr:uid="{00000000-0005-0000-0000-0000BE050000}"/>
    <cellStyle name="PrePop Currency (0)" xfId="946" xr:uid="{00000000-0005-0000-0000-0000BF050000}"/>
    <cellStyle name="PrePop Currency (2)" xfId="947" xr:uid="{00000000-0005-0000-0000-0000C0050000}"/>
    <cellStyle name="PrePop Units (0)" xfId="948" xr:uid="{00000000-0005-0000-0000-0000C1050000}"/>
    <cellStyle name="PrePop Units (1)" xfId="949" xr:uid="{00000000-0005-0000-0000-0000C2050000}"/>
    <cellStyle name="PrePop Units (2)" xfId="950" xr:uid="{00000000-0005-0000-0000-0000C3050000}"/>
    <cellStyle name="Price List Descr" xfId="1540" xr:uid="{00000000-0005-0000-0000-0000C4050000}"/>
    <cellStyle name="Price List Descr Bold/Ital" xfId="1541" xr:uid="{00000000-0005-0000-0000-0000C5050000}"/>
    <cellStyle name="Price List Descr Italic" xfId="1542" xr:uid="{00000000-0005-0000-0000-0000C6050000}"/>
    <cellStyle name="Price List Disco Header" xfId="1543" xr:uid="{00000000-0005-0000-0000-0000C7050000}"/>
    <cellStyle name="Price List Heading 1" xfId="1544" xr:uid="{00000000-0005-0000-0000-0000C8050000}"/>
    <cellStyle name="Price List Heading-Main" xfId="1545" xr:uid="{00000000-0005-0000-0000-0000C9050000}"/>
    <cellStyle name="Price List Heading-P/L" xfId="1546" xr:uid="{00000000-0005-0000-0000-0000CA050000}"/>
    <cellStyle name="Price List P/N" xfId="1547" xr:uid="{00000000-0005-0000-0000-0000CB050000}"/>
    <cellStyle name="Price List Price" xfId="1548" xr:uid="{00000000-0005-0000-0000-0000CC050000}"/>
    <cellStyle name="Price List Repl Product" xfId="1549" xr:uid="{00000000-0005-0000-0000-0000CD050000}"/>
    <cellStyle name="procent 2" xfId="951" xr:uid="{00000000-0005-0000-0000-0000CE050000}"/>
    <cellStyle name="procent 2 2" xfId="952" xr:uid="{00000000-0005-0000-0000-0000CF050000}"/>
    <cellStyle name="procent 2 2 2" xfId="1164" xr:uid="{00000000-0005-0000-0000-0000D0050000}"/>
    <cellStyle name="procent 3" xfId="953" xr:uid="{00000000-0005-0000-0000-0000D1050000}"/>
    <cellStyle name="procent 3 2" xfId="954" xr:uid="{00000000-0005-0000-0000-0000D2050000}"/>
    <cellStyle name="Procenta 2" xfId="1550" xr:uid="{00000000-0005-0000-0000-0000D3050000}"/>
    <cellStyle name="Procenta 2 2" xfId="1551" xr:uid="{00000000-0005-0000-0000-0000D4050000}"/>
    <cellStyle name="Procenta 2 3" xfId="1552" xr:uid="{00000000-0005-0000-0000-0000D5050000}"/>
    <cellStyle name="Procenta 2 4" xfId="1553" xr:uid="{00000000-0005-0000-0000-0000D6050000}"/>
    <cellStyle name="Procenta 3" xfId="1554" xr:uid="{00000000-0005-0000-0000-0000D7050000}"/>
    <cellStyle name="Procenta 4" xfId="1555" xr:uid="{00000000-0005-0000-0000-0000D8050000}"/>
    <cellStyle name="ProcentoPrirazPol" xfId="955" xr:uid="{00000000-0005-0000-0000-0000D9050000}"/>
    <cellStyle name="ProductNo." xfId="956" xr:uid="{00000000-0005-0000-0000-0000DA050000}"/>
    <cellStyle name="Propojená buňka" xfId="957" xr:uid="{00000000-0005-0000-0000-0000DB050000}"/>
    <cellStyle name="Propojená buňka 2" xfId="958" xr:uid="{00000000-0005-0000-0000-0000DC050000}"/>
    <cellStyle name="Propojená buňka 3" xfId="959" xr:uid="{00000000-0005-0000-0000-0000DD050000}"/>
    <cellStyle name="Propojená buňka 4" xfId="1263" xr:uid="{00000000-0005-0000-0000-0000DE050000}"/>
    <cellStyle name="Propojená buňka 5" xfId="1623" xr:uid="{00000000-0005-0000-0000-0000DF050000}"/>
    <cellStyle name="Propojená buňka_A_12_120 SLP_specifikace pro odhad_aktualizace 21130221" xfId="960" xr:uid="{00000000-0005-0000-0000-0000E0050000}"/>
    <cellStyle name="R_cert" xfId="961" xr:uid="{00000000-0005-0000-0000-0000E1050000}"/>
    <cellStyle name="R_new" xfId="962" xr:uid="{00000000-0005-0000-0000-0000E2050000}"/>
    <cellStyle name="R_price" xfId="963" xr:uid="{00000000-0005-0000-0000-0000E3050000}"/>
    <cellStyle name="R_text" xfId="964" xr:uid="{00000000-0005-0000-0000-0000E4050000}"/>
    <cellStyle name="R_text_02_ČS Rohožník_vykaz-vymer" xfId="1329" xr:uid="{00000000-0005-0000-0000-0000E5050000}"/>
    <cellStyle name="R_text_02_Výkaz-výměr" xfId="1330" xr:uid="{00000000-0005-0000-0000-0000E6050000}"/>
    <cellStyle name="R_text_02_Výkaz-výměr_CCTV" xfId="1331" xr:uid="{00000000-0005-0000-0000-0000E7050000}"/>
    <cellStyle name="R_text_02_vykaz-vymer_Ladvi III" xfId="1332" xr:uid="{00000000-0005-0000-0000-0000E8050000}"/>
    <cellStyle name="R_text_39_PVS_ČS Rohožník_EZS_v2" xfId="1333" xr:uid="{00000000-0005-0000-0000-0000E9050000}"/>
    <cellStyle name="R_text_39_PVS_ČS Rohožník_EZS_v2_víceprace" xfId="1334" xr:uid="{00000000-0005-0000-0000-0000EA050000}"/>
    <cellStyle name="R_text_39_PVS_ČS Rohožník_EZS_v2_viceprace_old" xfId="1335" xr:uid="{00000000-0005-0000-0000-0000EB050000}"/>
    <cellStyle name="R_text_AV" xfId="965" xr:uid="{00000000-0005-0000-0000-0000EC050000}"/>
    <cellStyle name="R_text_CCTV" xfId="1336" xr:uid="{00000000-0005-0000-0000-0000ED050000}"/>
    <cellStyle name="R_text_EPS" xfId="966" xr:uid="{00000000-0005-0000-0000-0000EE050000}"/>
    <cellStyle name="R_text_EZS" xfId="1337" xr:uid="{00000000-0005-0000-0000-0000EF050000}"/>
    <cellStyle name="R_text_EZS_CCTV" xfId="1338" xr:uid="{00000000-0005-0000-0000-0000F0050000}"/>
    <cellStyle name="R_text_important" xfId="967" xr:uid="{00000000-0005-0000-0000-0000F1050000}"/>
    <cellStyle name="R_text_MZS" xfId="1339" xr:uid="{00000000-0005-0000-0000-0000F2050000}"/>
    <cellStyle name="R_text_Nabídka" xfId="1556" xr:uid="{00000000-0005-0000-0000-0000F3050000}"/>
    <cellStyle name="R_text_SK_AV" xfId="968" xr:uid="{00000000-0005-0000-0000-0000F4050000}"/>
    <cellStyle name="R_text2" xfId="969" xr:uid="{00000000-0005-0000-0000-0000F5050000}"/>
    <cellStyle name="R_type" xfId="970" xr:uid="{00000000-0005-0000-0000-0000F6050000}"/>
    <cellStyle name="R_type_02_ČS Rohožník_vykaz-vymer" xfId="1340" xr:uid="{00000000-0005-0000-0000-0000F7050000}"/>
    <cellStyle name="R_type_02_Výkaz-výměr" xfId="1341" xr:uid="{00000000-0005-0000-0000-0000F8050000}"/>
    <cellStyle name="R_type_02_Výkaz-výměr_CCTV" xfId="1342" xr:uid="{00000000-0005-0000-0000-0000F9050000}"/>
    <cellStyle name="R_type_02_vykaz-vymer_Ladvi III" xfId="1343" xr:uid="{00000000-0005-0000-0000-0000FA050000}"/>
    <cellStyle name="R_type_39_PVS_ČS Rohožník_EZS_v2" xfId="1344" xr:uid="{00000000-0005-0000-0000-0000FB050000}"/>
    <cellStyle name="R_type_39_PVS_ČS Rohožník_EZS_v2_víceprace" xfId="1345" xr:uid="{00000000-0005-0000-0000-0000FC050000}"/>
    <cellStyle name="R_type_39_PVS_ČS Rohožník_EZS_v2_viceprace_old" xfId="1346" xr:uid="{00000000-0005-0000-0000-0000FD050000}"/>
    <cellStyle name="R_type_AV" xfId="971" xr:uid="{00000000-0005-0000-0000-0000FE050000}"/>
    <cellStyle name="R_type_CCTV" xfId="1347" xr:uid="{00000000-0005-0000-0000-0000FF050000}"/>
    <cellStyle name="R_type_EPS" xfId="972" xr:uid="{00000000-0005-0000-0000-000000060000}"/>
    <cellStyle name="R_type_EZS" xfId="1348" xr:uid="{00000000-0005-0000-0000-000001060000}"/>
    <cellStyle name="R_type_MZS" xfId="1349" xr:uid="{00000000-0005-0000-0000-000002060000}"/>
    <cellStyle name="R_type_Rekapitulace JIMI" xfId="973" xr:uid="{00000000-0005-0000-0000-000003060000}"/>
    <cellStyle name="R_type_SK_AV" xfId="974" xr:uid="{00000000-0005-0000-0000-000004060000}"/>
    <cellStyle name="RekapCisloOdd" xfId="975" xr:uid="{00000000-0005-0000-0000-000005060000}"/>
    <cellStyle name="RekapNazOdd" xfId="976" xr:uid="{00000000-0005-0000-0000-000006060000}"/>
    <cellStyle name="RekapOddiluSoucet" xfId="977" xr:uid="{00000000-0005-0000-0000-000007060000}"/>
    <cellStyle name="RekapTonaz" xfId="978" xr:uid="{00000000-0005-0000-0000-000008060000}"/>
    <cellStyle name="Result" xfId="1294" xr:uid="{00000000-0005-0000-0000-000009060000}"/>
    <cellStyle name="Result2" xfId="1295" xr:uid="{00000000-0005-0000-0000-00000A060000}"/>
    <cellStyle name="RH1" xfId="979" xr:uid="{00000000-0005-0000-0000-00000B060000}"/>
    <cellStyle name="rozpočet" xfId="980" xr:uid="{00000000-0005-0000-0000-00000C060000}"/>
    <cellStyle name="Sekce" xfId="981" xr:uid="{00000000-0005-0000-0000-00000D060000}"/>
    <cellStyle name="Skupina1Name" xfId="1557" xr:uid="{00000000-0005-0000-0000-00000E060000}"/>
    <cellStyle name="Skupina1Sum" xfId="1558" xr:uid="{00000000-0005-0000-0000-00000F060000}"/>
    <cellStyle name="Skupina2Name" xfId="1559" xr:uid="{00000000-0005-0000-0000-000010060000}"/>
    <cellStyle name="Skupiny artiklů" xfId="982" xr:uid="{00000000-0005-0000-0000-000011060000}"/>
    <cellStyle name="snizeni" xfId="983" xr:uid="{00000000-0005-0000-0000-000012060000}"/>
    <cellStyle name="SoucetHmotOddilu" xfId="984" xr:uid="{00000000-0005-0000-0000-000013060000}"/>
    <cellStyle name="SoucetMontaziOddilu" xfId="985" xr:uid="{00000000-0005-0000-0000-000014060000}"/>
    <cellStyle name="Specifikace" xfId="986" xr:uid="{00000000-0005-0000-0000-000015060000}"/>
    <cellStyle name="Spolu" xfId="987" xr:uid="{00000000-0005-0000-0000-000016060000}"/>
    <cellStyle name="Správně" xfId="988" xr:uid="{00000000-0005-0000-0000-000017060000}"/>
    <cellStyle name="Správně 2" xfId="989" xr:uid="{00000000-0005-0000-0000-000018060000}"/>
    <cellStyle name="Správně 3" xfId="990" xr:uid="{00000000-0005-0000-0000-000019060000}"/>
    <cellStyle name="Správně 4" xfId="1254" xr:uid="{00000000-0005-0000-0000-00001A060000}"/>
    <cellStyle name="Správně 5" xfId="1624" xr:uid="{00000000-0005-0000-0000-00001B060000}"/>
    <cellStyle name="Správně_A_12_120 SLP_specifikace pro odhad_aktualizace 21130221" xfId="991" xr:uid="{00000000-0005-0000-0000-00001C060000}"/>
    <cellStyle name="Standaard_Blad1_3" xfId="992" xr:uid="{00000000-0005-0000-0000-00001D060000}"/>
    <cellStyle name="Standard_aktuell" xfId="993" xr:uid="{00000000-0005-0000-0000-00001E060000}"/>
    <cellStyle name="Stín+tučně" xfId="994" xr:uid="{00000000-0005-0000-0000-00001F060000}"/>
    <cellStyle name="Stín+tučně+velké písmo" xfId="995" xr:uid="{00000000-0005-0000-0000-000020060000}"/>
    <cellStyle name="Styl 1" xfId="996" xr:uid="{00000000-0005-0000-0000-000021060000}"/>
    <cellStyle name="Styl 1 2" xfId="997" xr:uid="{00000000-0005-0000-0000-000022060000}"/>
    <cellStyle name="Styl 1 2 2" xfId="1560" xr:uid="{00000000-0005-0000-0000-000023060000}"/>
    <cellStyle name="Styl 1 3" xfId="998" xr:uid="{00000000-0005-0000-0000-000024060000}"/>
    <cellStyle name="Styl 1 3 2" xfId="1561" xr:uid="{00000000-0005-0000-0000-000025060000}"/>
    <cellStyle name="Styl 1 4" xfId="1350" xr:uid="{00000000-0005-0000-0000-000026060000}"/>
    <cellStyle name="Styl 1 4 2" xfId="1625" xr:uid="{00000000-0005-0000-0000-000027060000}"/>
    <cellStyle name="Styl 1_03 01_SM_PREL" xfId="1562" xr:uid="{00000000-0005-0000-0000-000028060000}"/>
    <cellStyle name="Styl 2" xfId="999" xr:uid="{00000000-0005-0000-0000-000029060000}"/>
    <cellStyle name="Style 1" xfId="1000" xr:uid="{00000000-0005-0000-0000-00002A060000}"/>
    <cellStyle name="Style 1 2" xfId="1001" xr:uid="{00000000-0005-0000-0000-00002B060000}"/>
    <cellStyle name="Style 1 2 2" xfId="1564" xr:uid="{00000000-0005-0000-0000-00002C060000}"/>
    <cellStyle name="Style 1 2 3" xfId="1563" xr:uid="{00000000-0005-0000-0000-00002D060000}"/>
    <cellStyle name="Style 1 3" xfId="1296" xr:uid="{00000000-0005-0000-0000-00002E060000}"/>
    <cellStyle name="Style 1_AV" xfId="1002" xr:uid="{00000000-0005-0000-0000-00002F060000}"/>
    <cellStyle name="tabulka cenník" xfId="1003" xr:uid="{00000000-0005-0000-0000-000030060000}"/>
    <cellStyle name="text" xfId="1004" xr:uid="{00000000-0005-0000-0000-000031060000}"/>
    <cellStyle name="text 2" xfId="1005" xr:uid="{00000000-0005-0000-0000-000032060000}"/>
    <cellStyle name="Text Indent A" xfId="1006" xr:uid="{00000000-0005-0000-0000-000033060000}"/>
    <cellStyle name="Text Indent B" xfId="1007" xr:uid="{00000000-0005-0000-0000-000034060000}"/>
    <cellStyle name="Text Indent C" xfId="1008" xr:uid="{00000000-0005-0000-0000-000035060000}"/>
    <cellStyle name="Text upozornění" xfId="1009" xr:uid="{00000000-0005-0000-0000-000036060000}"/>
    <cellStyle name="Text upozornění 2" xfId="1010" xr:uid="{00000000-0005-0000-0000-000037060000}"/>
    <cellStyle name="Text upozornění 3" xfId="1299" xr:uid="{00000000-0005-0000-0000-000038060000}"/>
    <cellStyle name="Text upozornění 4" xfId="1626" xr:uid="{00000000-0005-0000-0000-000039060000}"/>
    <cellStyle name="Text upozornění_A_12_120 SLP_specifikace pro odhad_aktualizace 21130221" xfId="1011" xr:uid="{00000000-0005-0000-0000-00003A060000}"/>
    <cellStyle name="Text upozornenia" xfId="1012" xr:uid="{00000000-0005-0000-0000-00003B060000}"/>
    <cellStyle name="Text v krycím listu" xfId="1013" xr:uid="{00000000-0005-0000-0000-00003C060000}"/>
    <cellStyle name="texttucne" xfId="1014" xr:uid="{00000000-0005-0000-0000-00003D060000}"/>
    <cellStyle name="Title" xfId="1015" xr:uid="{00000000-0005-0000-0000-00003E060000}"/>
    <cellStyle name="Titul" xfId="1016" xr:uid="{00000000-0005-0000-0000-00003F060000}"/>
    <cellStyle name="TonazSute" xfId="1017" xr:uid="{00000000-0005-0000-0000-000040060000}"/>
    <cellStyle name="Total" xfId="1018" xr:uid="{00000000-0005-0000-0000-000041060000}"/>
    <cellStyle name="Tučně" xfId="1019" xr:uid="{00000000-0005-0000-0000-000042060000}"/>
    <cellStyle name="TYP ŘÁDKU_1" xfId="1351" xr:uid="{00000000-0005-0000-0000-000043060000}"/>
    <cellStyle name="Typ tovaru" xfId="1020" xr:uid="{00000000-0005-0000-0000-000044060000}"/>
    <cellStyle name="Upozornenie" xfId="1021" xr:uid="{00000000-0005-0000-0000-000045060000}"/>
    <cellStyle name="Valuta [0]_PL_ACCESS_98" xfId="1565" xr:uid="{00000000-0005-0000-0000-000046060000}"/>
    <cellStyle name="Valuta_PL_ACCESS_98" xfId="1566" xr:uid="{00000000-0005-0000-0000-000047060000}"/>
    <cellStyle name="Vstup" xfId="1022" xr:uid="{00000000-0005-0000-0000-000048060000}"/>
    <cellStyle name="Vstup 2" xfId="1023" xr:uid="{00000000-0005-0000-0000-000049060000}"/>
    <cellStyle name="Vstup 3" xfId="1024" xr:uid="{00000000-0005-0000-0000-00004A060000}"/>
    <cellStyle name="Vstup 4" xfId="1262" xr:uid="{00000000-0005-0000-0000-00004B060000}"/>
    <cellStyle name="Vstup 5" xfId="1627" xr:uid="{00000000-0005-0000-0000-00004C060000}"/>
    <cellStyle name="Vstup_A_12_120 SLP_specifikace pro odhad_aktualizace 21130221" xfId="1025" xr:uid="{00000000-0005-0000-0000-00004D060000}"/>
    <cellStyle name="výkaz výměr" xfId="1026" xr:uid="{00000000-0005-0000-0000-00004E060000}"/>
    <cellStyle name="VykazPolozka" xfId="1027" xr:uid="{00000000-0005-0000-0000-00004F060000}"/>
    <cellStyle name="VykazPorCisPolozky" xfId="1028" xr:uid="{00000000-0005-0000-0000-000050060000}"/>
    <cellStyle name="VykazVzorec" xfId="1029" xr:uid="{00000000-0005-0000-0000-000051060000}"/>
    <cellStyle name="VypocetSkutecnosti" xfId="1030" xr:uid="{00000000-0005-0000-0000-000052060000}"/>
    <cellStyle name="Výpočet" xfId="1031" xr:uid="{00000000-0005-0000-0000-000053060000}"/>
    <cellStyle name="Výpočet 2" xfId="1032" xr:uid="{00000000-0005-0000-0000-000054060000}"/>
    <cellStyle name="Výpočet 3" xfId="1033" xr:uid="{00000000-0005-0000-0000-000055060000}"/>
    <cellStyle name="Výpočet 4" xfId="1251" xr:uid="{00000000-0005-0000-0000-000056060000}"/>
    <cellStyle name="Výpočet 5" xfId="1628" xr:uid="{00000000-0005-0000-0000-000057060000}"/>
    <cellStyle name="Výpočet_A_12_120 SLP_specifikace pro odhad_aktualizace 21130221" xfId="1034" xr:uid="{00000000-0005-0000-0000-000058060000}"/>
    <cellStyle name="výprodej" xfId="1035" xr:uid="{00000000-0005-0000-0000-000059060000}"/>
    <cellStyle name="vyrobce" xfId="1036" xr:uid="{00000000-0005-0000-0000-00005A060000}"/>
    <cellStyle name="Výstup" xfId="1037" xr:uid="{00000000-0005-0000-0000-00005B060000}"/>
    <cellStyle name="Výstup 2" xfId="1038" xr:uid="{00000000-0005-0000-0000-00005C060000}"/>
    <cellStyle name="Výstup 3" xfId="1039" xr:uid="{00000000-0005-0000-0000-00005D060000}"/>
    <cellStyle name="Výstup 4" xfId="1287" xr:uid="{00000000-0005-0000-0000-00005E060000}"/>
    <cellStyle name="Výstup 5" xfId="1629" xr:uid="{00000000-0005-0000-0000-00005F060000}"/>
    <cellStyle name="Výstup_A_12_120 SLP_specifikace pro odhad_aktualizace 21130221" xfId="1040" xr:uid="{00000000-0005-0000-0000-000060060000}"/>
    <cellStyle name="Vysvětlující text" xfId="1041" xr:uid="{00000000-0005-0000-0000-000061060000}"/>
    <cellStyle name="Vysvětlující text 2" xfId="1042" xr:uid="{00000000-0005-0000-0000-000062060000}"/>
    <cellStyle name="Vysvětlující text 3" xfId="1253" xr:uid="{00000000-0005-0000-0000-000063060000}"/>
    <cellStyle name="Vysvětlující text 4" xfId="1630" xr:uid="{00000000-0005-0000-0000-000064060000}"/>
    <cellStyle name="Vysvětlující text_A_12_120 SLP_specifikace pro odhad_aktualizace 21130221" xfId="1043" xr:uid="{00000000-0005-0000-0000-000065060000}"/>
    <cellStyle name="Vysvetľujúci text" xfId="1044" xr:uid="{00000000-0005-0000-0000-000066060000}"/>
    <cellStyle name="Währung [0]_laroux" xfId="1045" xr:uid="{00000000-0005-0000-0000-000067060000}"/>
    <cellStyle name="Währung_laroux" xfId="1046" xr:uid="{00000000-0005-0000-0000-000068060000}"/>
    <cellStyle name="Walutowy [0]_laroux" xfId="1047" xr:uid="{00000000-0005-0000-0000-000069060000}"/>
    <cellStyle name="Walutowy_laroux" xfId="1048" xr:uid="{00000000-0005-0000-0000-00006A060000}"/>
    <cellStyle name="Warning Text" xfId="1049" xr:uid="{00000000-0005-0000-0000-00006B060000}"/>
    <cellStyle name="základní" xfId="1050" xr:uid="{00000000-0005-0000-0000-00006C060000}"/>
    <cellStyle name="Záruka" xfId="1051" xr:uid="{00000000-0005-0000-0000-00006D060000}"/>
    <cellStyle name="ZboziCena" xfId="1567" xr:uid="{00000000-0005-0000-0000-00006E060000}"/>
    <cellStyle name="ZboziNazev" xfId="1568" xr:uid="{00000000-0005-0000-0000-00006F060000}"/>
    <cellStyle name="ZboziPocet" xfId="1569" xr:uid="{00000000-0005-0000-0000-000070060000}"/>
    <cellStyle name="Zboží" xfId="1570" xr:uid="{00000000-0005-0000-0000-000071060000}"/>
    <cellStyle name="Zlá" xfId="1052" xr:uid="{00000000-0005-0000-0000-000072060000}"/>
    <cellStyle name="Zvýraznění 1" xfId="1053" xr:uid="{00000000-0005-0000-0000-000073060000}"/>
    <cellStyle name="Zvýraznění 1 2" xfId="1054" xr:uid="{00000000-0005-0000-0000-000074060000}"/>
    <cellStyle name="Zvýraznění 1 3" xfId="1055" xr:uid="{00000000-0005-0000-0000-000075060000}"/>
    <cellStyle name="Zvýraznění 1 4" xfId="1244" xr:uid="{00000000-0005-0000-0000-000076060000}"/>
    <cellStyle name="Zvýraznění 1 5" xfId="1631" xr:uid="{00000000-0005-0000-0000-000077060000}"/>
    <cellStyle name="Zvýraznění 1_A_12_120 SLP_specifikace pro odhad_aktualizace 21130221" xfId="1056" xr:uid="{00000000-0005-0000-0000-000078060000}"/>
    <cellStyle name="Zvýraznění 2" xfId="1057" xr:uid="{00000000-0005-0000-0000-000079060000}"/>
    <cellStyle name="Zvýraznění 2 2" xfId="1058" xr:uid="{00000000-0005-0000-0000-00007A060000}"/>
    <cellStyle name="Zvýraznění 2 3" xfId="1059" xr:uid="{00000000-0005-0000-0000-00007B060000}"/>
    <cellStyle name="Zvýraznění 2 4" xfId="1245" xr:uid="{00000000-0005-0000-0000-00007C060000}"/>
    <cellStyle name="Zvýraznění 2 5" xfId="1632" xr:uid="{00000000-0005-0000-0000-00007D060000}"/>
    <cellStyle name="Zvýraznění 2_A_12_120 SLP_specifikace pro odhad_aktualizace 21130221" xfId="1060" xr:uid="{00000000-0005-0000-0000-00007E060000}"/>
    <cellStyle name="Zvýraznění 3" xfId="1061" xr:uid="{00000000-0005-0000-0000-00007F060000}"/>
    <cellStyle name="Zvýraznění 3 2" xfId="1062" xr:uid="{00000000-0005-0000-0000-000080060000}"/>
    <cellStyle name="Zvýraznění 3 3" xfId="1063" xr:uid="{00000000-0005-0000-0000-000081060000}"/>
    <cellStyle name="Zvýraznění 3 4" xfId="1246" xr:uid="{00000000-0005-0000-0000-000082060000}"/>
    <cellStyle name="Zvýraznění 3 5" xfId="1633" xr:uid="{00000000-0005-0000-0000-000083060000}"/>
    <cellStyle name="Zvýraznění 3_A_12_120 SLP_specifikace pro odhad_aktualizace 21130221" xfId="1064" xr:uid="{00000000-0005-0000-0000-000084060000}"/>
    <cellStyle name="Zvýraznění 4" xfId="1065" xr:uid="{00000000-0005-0000-0000-000085060000}"/>
    <cellStyle name="Zvýraznění 4 2" xfId="1066" xr:uid="{00000000-0005-0000-0000-000086060000}"/>
    <cellStyle name="Zvýraznění 4 3" xfId="1067" xr:uid="{00000000-0005-0000-0000-000087060000}"/>
    <cellStyle name="Zvýraznění 4 4" xfId="1247" xr:uid="{00000000-0005-0000-0000-000088060000}"/>
    <cellStyle name="Zvýraznění 4 5" xfId="1634" xr:uid="{00000000-0005-0000-0000-000089060000}"/>
    <cellStyle name="Zvýraznění 4_A_12_120 SLP_specifikace pro odhad_aktualizace 21130221" xfId="1068" xr:uid="{00000000-0005-0000-0000-00008A060000}"/>
    <cellStyle name="Zvýraznění 5" xfId="1069" xr:uid="{00000000-0005-0000-0000-00008B060000}"/>
    <cellStyle name="Zvýraznění 5 2" xfId="1070" xr:uid="{00000000-0005-0000-0000-00008C060000}"/>
    <cellStyle name="Zvýraznění 5 3" xfId="1071" xr:uid="{00000000-0005-0000-0000-00008D060000}"/>
    <cellStyle name="Zvýraznění 5 4" xfId="1248" xr:uid="{00000000-0005-0000-0000-00008E060000}"/>
    <cellStyle name="Zvýraznění 5 5" xfId="1635" xr:uid="{00000000-0005-0000-0000-00008F060000}"/>
    <cellStyle name="Zvýraznění 5_A_12_120 SLP_specifikace pro odhad_aktualizace 21130221" xfId="1072" xr:uid="{00000000-0005-0000-0000-000090060000}"/>
    <cellStyle name="Zvýraznění 6" xfId="1073" xr:uid="{00000000-0005-0000-0000-000091060000}"/>
    <cellStyle name="Zvýraznění 6 2" xfId="1074" xr:uid="{00000000-0005-0000-0000-000092060000}"/>
    <cellStyle name="Zvýraznění 6 3" xfId="1075" xr:uid="{00000000-0005-0000-0000-000093060000}"/>
    <cellStyle name="Zvýraznění 6 4" xfId="1249" xr:uid="{00000000-0005-0000-0000-000094060000}"/>
    <cellStyle name="Zvýraznění 6 5" xfId="1636" xr:uid="{00000000-0005-0000-0000-000095060000}"/>
    <cellStyle name="Zvýraznění 6_A_12_120 SLP_specifikace pro odhad_aktualizace 21130221" xfId="1076" xr:uid="{00000000-0005-0000-0000-000096060000}"/>
    <cellStyle name="Zvýraznenie1" xfId="1077" xr:uid="{00000000-0005-0000-0000-000097060000}"/>
    <cellStyle name="Zvýraznenie2" xfId="1078" xr:uid="{00000000-0005-0000-0000-000098060000}"/>
    <cellStyle name="Zvýraznenie3" xfId="1079" xr:uid="{00000000-0005-0000-0000-000099060000}"/>
    <cellStyle name="Zvýraznenie4" xfId="1080" xr:uid="{00000000-0005-0000-0000-00009A060000}"/>
    <cellStyle name="Zvýraznenie5" xfId="1081" xr:uid="{00000000-0005-0000-0000-00009B060000}"/>
    <cellStyle name="Zvýraznenie6" xfId="1082" xr:uid="{00000000-0005-0000-0000-00009C060000}"/>
    <cellStyle name="Zvýrazni" xfId="1083" xr:uid="{00000000-0005-0000-0000-00009D060000}"/>
    <cellStyle name="一般_July 31 2007 Pricing DM2-DR2 SKUs (3)" xfId="1084" xr:uid="{00000000-0005-0000-0000-00009E060000}"/>
    <cellStyle name="常规_Sheet1" xfId="1085" xr:uid="{00000000-0005-0000-0000-00009F060000}"/>
    <cellStyle name="標準_031007Drawing schedule" xfId="1086" xr:uid="{00000000-0005-0000-0000-0000A0060000}"/>
    <cellStyle name="通貨_販促-2005" xfId="1087" xr:uid="{00000000-0005-0000-0000-0000A106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FEFE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KLEIN\FDN\rozpoc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Documents%20and%20Settings\Va&#353;ek\Plocha\07N101%20Rekonstrukce%20a%20dostavba%20hotelu,%20Klimentsk&#225;%2028\pro%20tisk%2007N1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_Akce_2007\7045_Benice\Podklady_od_zakaznika\profese\ATREA\M3_new\ATREA_07.06.28_M3\070626_vypis_materialu_BENICE_M3_fina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_Akce_2007\7132_Rekonstrukce%20domu%20Nad%20Z&#225;v&#283;rkou,%20rezidence\Subdodavatel\Elektro%20slabo\07N17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_Akce\3130_Jedli&#269;k&#367;v%20&#250;stav\V&#253;stupy_2\RO_Dostavba%20Jedli&#269;kova%20&#250;stavu%20a%20&#353;kol%20-%20II.etap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Zakazky\Documents%20and%20Settings\pospich\Local%20Settings\Temporary%20Internet%20Files\Content.IE5\FTHIDOVC\%20terez&#237;n_rozpocet_komplet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Documents%20and%20Settings\Tom\Local%20Settings\Temp\Do&#269;asn&#253;%20adres&#225;&#345;%201%20pro%207103_Residence%20Korunni.zip\2008_01_09_Korunn&#237;%20komplet_&#250;pravy_PP_SO_05_meeting%20po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2_Obecn&#233;\Zak&#225;zky\2007\70145-7319_AR%2018-projektov&#225;%20dokumentace\2008.07.31%20Projek&#269;n&#237;%20rozpo&#269;ty\2008.07.31-01%20STA%20Terez&#237;n%20I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2_Obecn&#233;\Zak&#225;zky\2007\70145-7319_AR%2018-projektov&#225;%20dokumentace\2008.07.31%20Projek&#269;n&#237;%20rozpo&#269;ty\2008.07.31-01%20PROPOJ%20Terez&#237;n%20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Seznam"/>
      <sheetName val="RL1"/>
      <sheetName val="RL2"/>
      <sheetName val="RL3"/>
      <sheetName val="RL4"/>
      <sheetName val="RL01"/>
      <sheetName val="RL02"/>
      <sheetName val="RVZT"/>
      <sheetName val="ROZPOCET"/>
      <sheetName val="MAT"/>
      <sheetName val="R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  <sheetName val="Good1"/>
    </sheetNames>
    <sheetDataSet>
      <sheetData sheetId="0" refreshError="1">
        <row r="13">
          <cell r="A13" t="str">
            <v>07N101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TALOG"/>
      <sheetName val="PODRUZNY"/>
      <sheetName val="SOUHRNY"/>
      <sheetName val="data"/>
    </sheetNames>
    <sheetDataSet>
      <sheetData sheetId="0" refreshError="1">
        <row r="3">
          <cell r="A3" t="str">
            <v>A 141 301</v>
          </cell>
          <cell r="B3" t="str">
            <v>QPA 84 - prostorové čidlo kvality vzduchu</v>
          </cell>
          <cell r="C3" t="str">
            <v>kus</v>
          </cell>
          <cell r="D3" t="str">
            <v>A160-duplex EC</v>
          </cell>
          <cell r="E3">
            <v>3300</v>
          </cell>
        </row>
        <row r="4">
          <cell r="A4" t="str">
            <v>A 141 303</v>
          </cell>
          <cell r="B4" t="str">
            <v>Hygrostat HYG 6001 - prostorové čidlo relativní vlhkosti</v>
          </cell>
          <cell r="C4" t="str">
            <v>kus</v>
          </cell>
          <cell r="D4" t="str">
            <v>A170-duplex RD, RC, RB, RDH</v>
          </cell>
          <cell r="E4">
            <v>1690</v>
          </cell>
        </row>
        <row r="5">
          <cell r="A5" t="str">
            <v>A 142 308</v>
          </cell>
          <cell r="B5" t="str">
            <v>AS CO2 - čidlo hodnoty CO2</v>
          </cell>
          <cell r="C5" t="str">
            <v>kus</v>
          </cell>
          <cell r="D5" t="str">
            <v>A160-duplex EC</v>
          </cell>
          <cell r="E5">
            <v>5400</v>
          </cell>
        </row>
        <row r="6">
          <cell r="A6" t="str">
            <v>A 160 002</v>
          </cell>
          <cell r="B6" t="str">
            <v>CP 01 - digitální regulátor</v>
          </cell>
          <cell r="C6" t="str">
            <v>kus</v>
          </cell>
          <cell r="D6" t="str">
            <v>A160-duplex EC</v>
          </cell>
          <cell r="E6">
            <v>6700</v>
          </cell>
        </row>
        <row r="7">
          <cell r="A7" t="str">
            <v>A 160 200</v>
          </cell>
          <cell r="B7" t="str">
            <v>DUPLEX 230 EC</v>
          </cell>
          <cell r="C7" t="str">
            <v>kus</v>
          </cell>
          <cell r="D7" t="str">
            <v>A160-duplex EC</v>
          </cell>
          <cell r="E7">
            <v>38100</v>
          </cell>
        </row>
        <row r="8">
          <cell r="A8" t="str">
            <v>A 160 201</v>
          </cell>
          <cell r="B8" t="str">
            <v>DUPLEX 330 EC</v>
          </cell>
          <cell r="C8" t="str">
            <v>kus</v>
          </cell>
          <cell r="D8" t="str">
            <v>A160-duplex EC</v>
          </cell>
          <cell r="E8">
            <v>40400</v>
          </cell>
        </row>
        <row r="9">
          <cell r="A9" t="str">
            <v>A 160 202</v>
          </cell>
          <cell r="B9" t="str">
            <v>EPO 160 / 2,1EC</v>
          </cell>
          <cell r="C9" t="str">
            <v>kus</v>
          </cell>
          <cell r="D9" t="str">
            <v>A160-duplex EC</v>
          </cell>
          <cell r="E9">
            <v>6800</v>
          </cell>
        </row>
        <row r="10">
          <cell r="A10" t="str">
            <v>A 160 203</v>
          </cell>
          <cell r="B10" t="str">
            <v>TPO 160 EC 2,8kW</v>
          </cell>
          <cell r="C10" t="str">
            <v>kus</v>
          </cell>
          <cell r="D10" t="str">
            <v>A160-duplex EC</v>
          </cell>
          <cell r="E10">
            <v>7900</v>
          </cell>
        </row>
        <row r="11">
          <cell r="A11" t="str">
            <v>A 160 204</v>
          </cell>
          <cell r="B11" t="str">
            <v>TPO 125 EC 2,2kW</v>
          </cell>
          <cell r="C11" t="str">
            <v>kus</v>
          </cell>
          <cell r="D11" t="str">
            <v>A160-duplex EC</v>
          </cell>
          <cell r="E11">
            <v>7800</v>
          </cell>
        </row>
        <row r="12">
          <cell r="A12" t="str">
            <v>A 160 205</v>
          </cell>
          <cell r="B12" t="str">
            <v>EPO 125/0.8 EC</v>
          </cell>
          <cell r="C12" t="str">
            <v>kus</v>
          </cell>
          <cell r="D12" t="str">
            <v>A160-duplex EC</v>
          </cell>
          <cell r="E12">
            <v>5700</v>
          </cell>
        </row>
        <row r="13">
          <cell r="A13" t="str">
            <v>A 160 206</v>
          </cell>
          <cell r="B13" t="str">
            <v>EPO 160/1.4 EC</v>
          </cell>
          <cell r="C13" t="str">
            <v>kus</v>
          </cell>
          <cell r="D13" t="str">
            <v>A160-duplex EC</v>
          </cell>
          <cell r="E13">
            <v>6300</v>
          </cell>
        </row>
        <row r="14">
          <cell r="A14" t="str">
            <v>A 160 207</v>
          </cell>
          <cell r="B14" t="str">
            <v>DUPLEX 500 EC</v>
          </cell>
          <cell r="C14" t="str">
            <v>kus</v>
          </cell>
          <cell r="D14" t="str">
            <v>A160-duplex EC</v>
          </cell>
          <cell r="E14">
            <v>50800</v>
          </cell>
        </row>
        <row r="15">
          <cell r="A15" t="str">
            <v>A 160 208</v>
          </cell>
          <cell r="B15" t="str">
            <v>EPO 200/2,1 EC</v>
          </cell>
          <cell r="C15" t="str">
            <v>kus</v>
          </cell>
          <cell r="D15" t="str">
            <v>A160-duplex EC</v>
          </cell>
          <cell r="E15">
            <v>6800</v>
          </cell>
        </row>
        <row r="16">
          <cell r="A16" t="str">
            <v>A 160 209</v>
          </cell>
          <cell r="B16" t="str">
            <v>TPO 200 EC</v>
          </cell>
          <cell r="C16" t="str">
            <v>kus</v>
          </cell>
          <cell r="D16" t="str">
            <v>A160-duplex EC</v>
          </cell>
          <cell r="E16">
            <v>8100</v>
          </cell>
        </row>
        <row r="17">
          <cell r="A17" t="str">
            <v>A 160 210</v>
          </cell>
          <cell r="B17" t="str">
            <v>Řízení klapky ZVT</v>
          </cell>
          <cell r="C17" t="str">
            <v>kus</v>
          </cell>
          <cell r="D17" t="str">
            <v>A160-duplex EC</v>
          </cell>
          <cell r="E17">
            <v>3300</v>
          </cell>
        </row>
        <row r="18">
          <cell r="A18" t="str">
            <v>A 160 300</v>
          </cell>
          <cell r="B18" t="str">
            <v>DUPLEX 220</v>
          </cell>
          <cell r="C18" t="str">
            <v>kus</v>
          </cell>
          <cell r="D18" t="str">
            <v>A160-duplex EC</v>
          </cell>
          <cell r="E18">
            <v>23300</v>
          </cell>
        </row>
        <row r="19">
          <cell r="A19" t="str">
            <v>A 160 301</v>
          </cell>
          <cell r="B19" t="str">
            <v>DUPLEX 360</v>
          </cell>
          <cell r="C19" t="str">
            <v>kus</v>
          </cell>
          <cell r="D19" t="str">
            <v>A160-duplex EC</v>
          </cell>
          <cell r="E19">
            <v>25600</v>
          </cell>
        </row>
        <row r="20">
          <cell r="A20" t="str">
            <v>A 160 350</v>
          </cell>
          <cell r="B20" t="str">
            <v>DUPLEX 220 BP</v>
          </cell>
          <cell r="C20" t="str">
            <v>kus</v>
          </cell>
          <cell r="D20" t="str">
            <v>A160-duplex EC</v>
          </cell>
          <cell r="E20">
            <v>27900</v>
          </cell>
        </row>
        <row r="21">
          <cell r="A21" t="str">
            <v>A 160 351</v>
          </cell>
          <cell r="B21" t="str">
            <v>DUPLEX 360 BP</v>
          </cell>
          <cell r="C21" t="str">
            <v>kus</v>
          </cell>
          <cell r="D21" t="str">
            <v>A160-duplex EC</v>
          </cell>
          <cell r="E21">
            <v>30200</v>
          </cell>
        </row>
        <row r="22">
          <cell r="A22" t="str">
            <v>A 160 352</v>
          </cell>
          <cell r="B22" t="str">
            <v>DUPLEX 550 BP</v>
          </cell>
          <cell r="C22" t="str">
            <v>kus</v>
          </cell>
          <cell r="D22" t="str">
            <v>A160-duplex EC</v>
          </cell>
          <cell r="E22">
            <v>39600</v>
          </cell>
        </row>
        <row r="23">
          <cell r="A23" t="str">
            <v>A 160 390</v>
          </cell>
          <cell r="B23" t="str">
            <v>časové relé</v>
          </cell>
          <cell r="C23" t="str">
            <v>kus</v>
          </cell>
          <cell r="D23" t="str">
            <v>A160-duplex EC</v>
          </cell>
          <cell r="E23">
            <v>990</v>
          </cell>
        </row>
        <row r="24">
          <cell r="A24" t="str">
            <v>A 160 391</v>
          </cell>
          <cell r="B24" t="str">
            <v>ZD 220 - zkratový díl</v>
          </cell>
          <cell r="C24" t="str">
            <v>kus</v>
          </cell>
          <cell r="D24" t="str">
            <v>A160-duplex EC</v>
          </cell>
          <cell r="E24">
            <v>1410</v>
          </cell>
        </row>
        <row r="25">
          <cell r="A25" t="str">
            <v>A 160 392</v>
          </cell>
          <cell r="B25" t="str">
            <v>ZD 360 - zkratový díl</v>
          </cell>
          <cell r="C25" t="str">
            <v>kus</v>
          </cell>
          <cell r="D25" t="str">
            <v>A160-duplex EC</v>
          </cell>
          <cell r="E25">
            <v>1580</v>
          </cell>
        </row>
        <row r="26">
          <cell r="A26" t="str">
            <v>A 160 904</v>
          </cell>
          <cell r="B26" t="str">
            <v>FT 330 EC - G4</v>
          </cell>
          <cell r="C26" t="str">
            <v>kus</v>
          </cell>
          <cell r="D26" t="str">
            <v>A170-filtry</v>
          </cell>
          <cell r="E26">
            <v>190</v>
          </cell>
        </row>
        <row r="27">
          <cell r="A27" t="str">
            <v>A 160 905</v>
          </cell>
          <cell r="B27" t="str">
            <v>FT 330 EC - F7</v>
          </cell>
          <cell r="C27" t="str">
            <v>kus</v>
          </cell>
          <cell r="D27" t="str">
            <v>A170-filtry</v>
          </cell>
          <cell r="E27">
            <v>250</v>
          </cell>
        </row>
        <row r="28">
          <cell r="A28" t="str">
            <v>A 160 906</v>
          </cell>
          <cell r="B28" t="str">
            <v>FT 220 - G4</v>
          </cell>
          <cell r="C28" t="str">
            <v>kus</v>
          </cell>
          <cell r="D28" t="str">
            <v>A170-filtry</v>
          </cell>
          <cell r="E28">
            <v>170</v>
          </cell>
        </row>
        <row r="29">
          <cell r="A29" t="str">
            <v>A 160 907</v>
          </cell>
          <cell r="B29" t="str">
            <v>FT 220 - F7</v>
          </cell>
          <cell r="C29" t="str">
            <v>kus</v>
          </cell>
          <cell r="D29" t="str">
            <v>A170-filtry</v>
          </cell>
          <cell r="E29">
            <v>220</v>
          </cell>
        </row>
        <row r="30">
          <cell r="A30" t="str">
            <v>A 160 908</v>
          </cell>
          <cell r="B30" t="str">
            <v>FT 360 - G4</v>
          </cell>
          <cell r="C30" t="str">
            <v>kus</v>
          </cell>
          <cell r="D30" t="str">
            <v>A170-filtry</v>
          </cell>
          <cell r="E30">
            <v>185</v>
          </cell>
        </row>
        <row r="31">
          <cell r="A31" t="str">
            <v>A 160 909</v>
          </cell>
          <cell r="B31" t="str">
            <v>FT 360 - F7</v>
          </cell>
          <cell r="C31" t="str">
            <v>kus</v>
          </cell>
          <cell r="D31" t="str">
            <v>A170-filtry</v>
          </cell>
          <cell r="E31">
            <v>245</v>
          </cell>
        </row>
        <row r="32">
          <cell r="A32" t="str">
            <v>A 160 910</v>
          </cell>
          <cell r="B32" t="str">
            <v>FT 500 EC - G4</v>
          </cell>
          <cell r="C32" t="str">
            <v>kus</v>
          </cell>
          <cell r="D32" t="str">
            <v>A170-filtry</v>
          </cell>
          <cell r="E32">
            <v>230</v>
          </cell>
        </row>
        <row r="33">
          <cell r="A33" t="str">
            <v>A 160 911</v>
          </cell>
          <cell r="B33" t="str">
            <v>FT 500 EC - F7</v>
          </cell>
          <cell r="C33" t="str">
            <v>kus</v>
          </cell>
          <cell r="D33" t="str">
            <v>A170-filtry</v>
          </cell>
          <cell r="E33">
            <v>280</v>
          </cell>
        </row>
        <row r="34">
          <cell r="A34" t="str">
            <v>A 170 003</v>
          </cell>
          <cell r="B34" t="str">
            <v>Manostat filtru volitelné příslušenství pro RB, RC</v>
          </cell>
          <cell r="C34" t="str">
            <v>kus</v>
          </cell>
          <cell r="D34" t="str">
            <v>A170-duplex RD, RC, RB, RDH</v>
          </cell>
          <cell r="E34">
            <v>1250</v>
          </cell>
        </row>
        <row r="35">
          <cell r="A35" t="str">
            <v>A 170 019</v>
          </cell>
          <cell r="B35" t="str">
            <v>Termostat programovatelný Honeywell CM 907</v>
          </cell>
          <cell r="C35" t="str">
            <v>kus</v>
          </cell>
          <cell r="D35" t="str">
            <v>A170-duplex RD, RC, RB, RDH</v>
          </cell>
          <cell r="E35">
            <v>2560</v>
          </cell>
        </row>
        <row r="36">
          <cell r="A36" t="str">
            <v>A 170 020</v>
          </cell>
          <cell r="B36" t="str">
            <v>RAA20 - termostat (bazény, koupelny)</v>
          </cell>
          <cell r="C36" t="str">
            <v>kus</v>
          </cell>
          <cell r="D36" t="str">
            <v>A170-duplex RD, RC, RB, RDH</v>
          </cell>
          <cell r="E36">
            <v>475</v>
          </cell>
        </row>
        <row r="37">
          <cell r="A37" t="str">
            <v>A 170 021</v>
          </cell>
          <cell r="B37" t="str">
            <v>RDE10.1 - programovatelný termostat (bazény, koupelny)</v>
          </cell>
          <cell r="C37" t="str">
            <v>kus</v>
          </cell>
          <cell r="D37" t="str">
            <v>A170-duplex RD, RC, RB, RDH</v>
          </cell>
          <cell r="E37">
            <v>1480</v>
          </cell>
        </row>
        <row r="38">
          <cell r="A38" t="str">
            <v>A 170 101</v>
          </cell>
          <cell r="B38" t="str">
            <v>Podstavec</v>
          </cell>
          <cell r="C38" t="str">
            <v>kus</v>
          </cell>
          <cell r="D38" t="str">
            <v>A170-duplex RD, RC, RB, RDH</v>
          </cell>
          <cell r="E38">
            <v>960</v>
          </cell>
        </row>
        <row r="39">
          <cell r="A39" t="str">
            <v>A 170 113</v>
          </cell>
          <cell r="B39" t="str">
            <v>Tlumící komora RC</v>
          </cell>
          <cell r="C39" t="str">
            <v>kus</v>
          </cell>
          <cell r="D39" t="str">
            <v>A170-duplex RD, RC, RB, RDH</v>
          </cell>
          <cell r="E39">
            <v>6500</v>
          </cell>
        </row>
        <row r="40">
          <cell r="A40" t="str">
            <v>A 170 114</v>
          </cell>
          <cell r="B40" t="str">
            <v>Tlumící komora RC - atyp (boční vývod)</v>
          </cell>
          <cell r="C40" t="str">
            <v>kus</v>
          </cell>
          <cell r="D40" t="str">
            <v>A170-duplex RD, RC, RB, RDH</v>
          </cell>
          <cell r="E40">
            <v>6900</v>
          </cell>
        </row>
        <row r="41">
          <cell r="A41" t="str">
            <v>A 170 211</v>
          </cell>
          <cell r="B41" t="str">
            <v>DUPLEX RB 610/370</v>
          </cell>
          <cell r="C41" t="str">
            <v xml:space="preserve"> kus </v>
          </cell>
          <cell r="D41" t="str">
            <v>A170-duplex RD, RC, RB, RDH</v>
          </cell>
          <cell r="E41">
            <v>52300</v>
          </cell>
        </row>
        <row r="42">
          <cell r="A42" t="str">
            <v>A 170 212</v>
          </cell>
          <cell r="B42" t="str">
            <v>DUPLEX RB 610/440</v>
          </cell>
          <cell r="C42" t="str">
            <v xml:space="preserve"> kus </v>
          </cell>
          <cell r="D42" t="str">
            <v>A170-duplex RD, RC, RB, RDH</v>
          </cell>
          <cell r="E42">
            <v>53800</v>
          </cell>
        </row>
        <row r="43">
          <cell r="A43" t="str">
            <v>A 170 213</v>
          </cell>
          <cell r="B43" t="str">
            <v>DUPLEX RB 730/370</v>
          </cell>
          <cell r="C43" t="str">
            <v xml:space="preserve"> kus </v>
          </cell>
          <cell r="D43" t="str">
            <v>A170-duplex RD, RC, RB, RDH</v>
          </cell>
          <cell r="E43">
            <v>53800</v>
          </cell>
        </row>
        <row r="44">
          <cell r="A44" t="str">
            <v>A 170 214</v>
          </cell>
          <cell r="B44" t="str">
            <v>DUPLEX RB 730/440</v>
          </cell>
          <cell r="C44" t="str">
            <v xml:space="preserve"> kus </v>
          </cell>
          <cell r="D44" t="str">
            <v>A170-duplex RD, RC, RB, RDH</v>
          </cell>
          <cell r="E44">
            <v>54800</v>
          </cell>
        </row>
        <row r="45">
          <cell r="A45" t="str">
            <v>A 170 221</v>
          </cell>
          <cell r="B45" t="str">
            <v>DUPLEX RC 1400/370</v>
          </cell>
          <cell r="C45" t="str">
            <v xml:space="preserve"> kus </v>
          </cell>
          <cell r="D45" t="str">
            <v>A170-duplex RD, RC, RB, RDH</v>
          </cell>
          <cell r="E45">
            <v>58600</v>
          </cell>
        </row>
        <row r="46">
          <cell r="A46" t="str">
            <v>A 170 222</v>
          </cell>
          <cell r="B46" t="str">
            <v>DUPLEX RC 1400/440</v>
          </cell>
          <cell r="C46" t="str">
            <v xml:space="preserve"> kus </v>
          </cell>
          <cell r="D46" t="str">
            <v>A170-duplex RD, RC, RB, RDH</v>
          </cell>
          <cell r="E46">
            <v>60700</v>
          </cell>
        </row>
        <row r="47">
          <cell r="A47" t="str">
            <v>A 170 223</v>
          </cell>
          <cell r="B47" t="str">
            <v>DUPLEX RC 2000/370</v>
          </cell>
          <cell r="C47" t="str">
            <v xml:space="preserve"> kus </v>
          </cell>
          <cell r="D47" t="str">
            <v>A170-duplex RD, RC, RB, RDH</v>
          </cell>
          <cell r="E47">
            <v>59900</v>
          </cell>
        </row>
        <row r="48">
          <cell r="A48" t="str">
            <v>A 170 224</v>
          </cell>
          <cell r="B48" t="str">
            <v>DUPLEX RC 2000/440</v>
          </cell>
          <cell r="C48" t="str">
            <v xml:space="preserve"> kus </v>
          </cell>
          <cell r="D48" t="str">
            <v>A170-duplex RD, RC, RB, RDH</v>
          </cell>
          <cell r="E48">
            <v>61700</v>
          </cell>
        </row>
        <row r="49">
          <cell r="A49" t="str">
            <v>A 170 231</v>
          </cell>
          <cell r="B49" t="str">
            <v>DUPLEX RK 1300/360</v>
          </cell>
          <cell r="C49" t="str">
            <v xml:space="preserve"> kus </v>
          </cell>
          <cell r="D49" t="str">
            <v>A170-duplex RD, RC, RB, RDH</v>
          </cell>
          <cell r="E49">
            <v>71700</v>
          </cell>
        </row>
        <row r="50">
          <cell r="A50" t="str">
            <v>A 170 232</v>
          </cell>
          <cell r="B50" t="str">
            <v>DUPLEX RK 1300/420</v>
          </cell>
          <cell r="C50" t="str">
            <v xml:space="preserve"> kus </v>
          </cell>
          <cell r="D50" t="str">
            <v>A170-duplex RD, RC, RB, RDH</v>
          </cell>
          <cell r="E50">
            <v>73900</v>
          </cell>
        </row>
        <row r="51">
          <cell r="A51" t="str">
            <v>A 170 233</v>
          </cell>
          <cell r="B51" t="str">
            <v>DUPLEX RK 1800/360</v>
          </cell>
          <cell r="C51" t="str">
            <v xml:space="preserve"> kus </v>
          </cell>
          <cell r="D51" t="str">
            <v>A170-duplex RD, RC, RB, RDH</v>
          </cell>
          <cell r="E51">
            <v>73200</v>
          </cell>
        </row>
        <row r="52">
          <cell r="A52" t="str">
            <v>A 170 234</v>
          </cell>
          <cell r="B52" t="str">
            <v>DUPLEX RK 1800/420</v>
          </cell>
          <cell r="C52" t="str">
            <v xml:space="preserve"> kus </v>
          </cell>
          <cell r="D52" t="str">
            <v>A170-duplex RD, RC, RB, RDH</v>
          </cell>
          <cell r="E52">
            <v>74800</v>
          </cell>
        </row>
        <row r="53">
          <cell r="A53" t="str">
            <v>A 170 250</v>
          </cell>
          <cell r="B53" t="str">
            <v>vestavěný digitální regulační modul RB, RC, RDH</v>
          </cell>
          <cell r="C53" t="str">
            <v xml:space="preserve"> kus </v>
          </cell>
          <cell r="D53" t="str">
            <v>A170-duplex RD, RC, RB, RDH</v>
          </cell>
          <cell r="E53">
            <v>11900</v>
          </cell>
        </row>
        <row r="54">
          <cell r="A54" t="str">
            <v>A 170 252</v>
          </cell>
          <cell r="B54" t="str">
            <v>regulátor CP 05 RD</v>
          </cell>
          <cell r="C54" t="str">
            <v xml:space="preserve"> kus </v>
          </cell>
          <cell r="D54" t="str">
            <v>A170-duplex RD, RC, RB, RDH</v>
          </cell>
          <cell r="E54">
            <v>4450</v>
          </cell>
        </row>
        <row r="55">
          <cell r="A55" t="str">
            <v>A 170 256</v>
          </cell>
          <cell r="B55" t="str">
            <v>čidlo venkovní teploty ADS 11</v>
          </cell>
          <cell r="C55" t="str">
            <v>kus</v>
          </cell>
          <cell r="D55" t="str">
            <v>A170-duplex RD, RC, RB, RDH</v>
          </cell>
          <cell r="E55">
            <v>1300</v>
          </cell>
        </row>
        <row r="56">
          <cell r="A56" t="str">
            <v>A 170 268</v>
          </cell>
          <cell r="B56" t="str">
            <v>Doplňkový řídící modul pro RDH</v>
          </cell>
          <cell r="C56" t="str">
            <v>kus</v>
          </cell>
          <cell r="D56" t="str">
            <v>A170-duplex RD, RC, RB, RDH</v>
          </cell>
          <cell r="E56">
            <v>16500</v>
          </cell>
        </row>
        <row r="57">
          <cell r="A57" t="str">
            <v>A 170 301</v>
          </cell>
          <cell r="B57" t="str">
            <v>DUPLEX RDH 1500/500 - nerez</v>
          </cell>
          <cell r="C57" t="str">
            <v xml:space="preserve"> kus </v>
          </cell>
          <cell r="D57" t="str">
            <v>A170-duplex RD, RC, RB, RDH</v>
          </cell>
          <cell r="E57">
            <v>78800</v>
          </cell>
        </row>
        <row r="58">
          <cell r="A58" t="str">
            <v>A 170 302</v>
          </cell>
          <cell r="B58" t="str">
            <v>DUPLEX RDH 1500/700 - nerez</v>
          </cell>
          <cell r="C58" t="str">
            <v xml:space="preserve"> kus </v>
          </cell>
          <cell r="D58" t="str">
            <v>A170-duplex RD, RC, RB, RDH</v>
          </cell>
          <cell r="E58">
            <v>81000</v>
          </cell>
        </row>
        <row r="59">
          <cell r="A59" t="str">
            <v>A 170 303</v>
          </cell>
          <cell r="B59" t="str">
            <v>DUPLEX RDH 2200/500 - nerez</v>
          </cell>
          <cell r="C59" t="str">
            <v xml:space="preserve"> kus </v>
          </cell>
          <cell r="D59" t="str">
            <v>A170-duplex RD, RC, RB, RDH</v>
          </cell>
          <cell r="E59">
            <v>80300</v>
          </cell>
        </row>
        <row r="60">
          <cell r="A60" t="str">
            <v>A 170 304</v>
          </cell>
          <cell r="B60" t="str">
            <v>DUPLEX RDH 2200/700 - nerez</v>
          </cell>
          <cell r="C60" t="str">
            <v xml:space="preserve"> kus </v>
          </cell>
          <cell r="D60" t="str">
            <v>A170-duplex RD, RC, RB, RDH</v>
          </cell>
          <cell r="E60">
            <v>82400</v>
          </cell>
        </row>
        <row r="61">
          <cell r="A61" t="str">
            <v>A 170 410</v>
          </cell>
          <cell r="B61" t="str">
            <v>R-TPO4.LM24A-SR</v>
          </cell>
          <cell r="C61" t="str">
            <v>kpl</v>
          </cell>
          <cell r="D61" t="str">
            <v>A170-duplex RD, RC, RB, RDH</v>
          </cell>
          <cell r="E61">
            <v>12357</v>
          </cell>
        </row>
        <row r="62">
          <cell r="A62" t="str">
            <v>A 170 901</v>
          </cell>
          <cell r="B62" t="str">
            <v>FT G4 RD - náhradní filtrační textilie 5 ks</v>
          </cell>
          <cell r="C62" t="str">
            <v>kpl</v>
          </cell>
          <cell r="D62" t="str">
            <v>A170-filtry</v>
          </cell>
          <cell r="E62">
            <v>390</v>
          </cell>
        </row>
        <row r="63">
          <cell r="A63" t="str">
            <v>A 170 902</v>
          </cell>
          <cell r="B63" t="str">
            <v>FT F7 RD - náhradní filtrační textilie 5 ks</v>
          </cell>
          <cell r="C63" t="str">
            <v>kpl</v>
          </cell>
          <cell r="D63" t="str">
            <v>A170-filtry</v>
          </cell>
          <cell r="E63">
            <v>550</v>
          </cell>
        </row>
        <row r="64">
          <cell r="A64" t="str">
            <v>A 170 906</v>
          </cell>
          <cell r="B64" t="str">
            <v>FT G4 RB - náhradní filtrační textilie 5 ks</v>
          </cell>
          <cell r="C64" t="str">
            <v>kpl</v>
          </cell>
          <cell r="D64" t="str">
            <v>A170-filtry</v>
          </cell>
          <cell r="E64">
            <v>330</v>
          </cell>
        </row>
        <row r="65">
          <cell r="A65" t="str">
            <v>A 170 907</v>
          </cell>
          <cell r="B65" t="str">
            <v>FT F7 RB - náhradní filtrační textilie 5 ks</v>
          </cell>
          <cell r="C65" t="str">
            <v>kpl</v>
          </cell>
          <cell r="D65" t="str">
            <v>A170-filtry</v>
          </cell>
          <cell r="E65">
            <v>480</v>
          </cell>
        </row>
        <row r="66">
          <cell r="A66" t="str">
            <v>A 170 908</v>
          </cell>
          <cell r="B66" t="str">
            <v>FT G4 RC - náhradní filtrační textilie 5 ks</v>
          </cell>
          <cell r="C66" t="str">
            <v>kpl</v>
          </cell>
          <cell r="D66" t="str">
            <v>A170-filtry</v>
          </cell>
          <cell r="E66">
            <v>690</v>
          </cell>
        </row>
        <row r="67">
          <cell r="A67" t="str">
            <v>A 170 909</v>
          </cell>
          <cell r="B67" t="str">
            <v>FT F7 RC - náhradní filtrační textilie 5 ks</v>
          </cell>
          <cell r="C67" t="str">
            <v>kpl</v>
          </cell>
          <cell r="D67" t="str">
            <v>A170-filtry</v>
          </cell>
          <cell r="E67">
            <v>950</v>
          </cell>
        </row>
        <row r="68">
          <cell r="A68" t="str">
            <v>M 135 000 01</v>
          </cell>
          <cell r="B68" t="str">
            <v>WILO 20/4, 230V - oběhové čerpadlo</v>
          </cell>
          <cell r="C68" t="str">
            <v>kus</v>
          </cell>
          <cell r="D68" t="str">
            <v>M135-topenářské příslušenství</v>
          </cell>
          <cell r="E68">
            <v>1820</v>
          </cell>
        </row>
        <row r="69">
          <cell r="A69" t="str">
            <v>M 135 000 03</v>
          </cell>
          <cell r="B69" t="str">
            <v>ESBE 30 MR (35-60°C) 1008106 - termost. směšovací ventil</v>
          </cell>
          <cell r="C69" t="str">
            <v>kus</v>
          </cell>
          <cell r="D69" t="str">
            <v>M135-topenářské příslušenství</v>
          </cell>
          <cell r="E69">
            <v>1086</v>
          </cell>
        </row>
        <row r="70">
          <cell r="A70" t="str">
            <v>M 135 000 04</v>
          </cell>
          <cell r="B70" t="str">
            <v>ESBE 30 MR (20-45°C) 1008105 - termost.směšovací ventil</v>
          </cell>
          <cell r="C70" t="str">
            <v>kus</v>
          </cell>
          <cell r="D70" t="str">
            <v>M135-topenářské příslušenství</v>
          </cell>
          <cell r="E70">
            <v>1193</v>
          </cell>
        </row>
        <row r="71">
          <cell r="A71" t="str">
            <v>M 135 000 05</v>
          </cell>
          <cell r="B71" t="str">
            <v>Pojistný ventil DN 20 ÚT 3 bar - pojistný ventil</v>
          </cell>
          <cell r="C71" t="str">
            <v>kus</v>
          </cell>
          <cell r="D71" t="str">
            <v>M135-topenářské příslušenství</v>
          </cell>
          <cell r="E71">
            <v>394</v>
          </cell>
        </row>
        <row r="72">
          <cell r="A72" t="str">
            <v>M 135 000 06</v>
          </cell>
          <cell r="B72" t="str">
            <v>Flamco DN 15 TUV 6 bar - pojistný ventil</v>
          </cell>
          <cell r="C72" t="str">
            <v>kus</v>
          </cell>
          <cell r="D72" t="str">
            <v>M135-topenářské příslušenství</v>
          </cell>
          <cell r="E72">
            <v>163</v>
          </cell>
        </row>
        <row r="73">
          <cell r="A73" t="str">
            <v>M 135 000 07</v>
          </cell>
          <cell r="B73" t="str">
            <v>Teploměr T63/50 + jímky</v>
          </cell>
          <cell r="C73" t="str">
            <v>kus</v>
          </cell>
          <cell r="D73" t="str">
            <v>M135-topenářské příslušenství</v>
          </cell>
          <cell r="E73">
            <v>105</v>
          </cell>
        </row>
        <row r="74">
          <cell r="A74" t="str">
            <v>M 135 000 08</v>
          </cell>
          <cell r="B74" t="str">
            <v xml:space="preserve">zátka 6/4" </v>
          </cell>
          <cell r="C74" t="str">
            <v>kus</v>
          </cell>
          <cell r="D74" t="str">
            <v>M135-topenářské příslušenství</v>
          </cell>
          <cell r="E74">
            <v>15</v>
          </cell>
        </row>
        <row r="75">
          <cell r="A75" t="str">
            <v>M 135 000 09</v>
          </cell>
          <cell r="B75" t="str">
            <v xml:space="preserve">zátka 1" </v>
          </cell>
          <cell r="C75" t="str">
            <v>kus</v>
          </cell>
          <cell r="D75" t="str">
            <v>M135-topenářské příslušenství</v>
          </cell>
          <cell r="E75">
            <v>10</v>
          </cell>
        </row>
        <row r="76">
          <cell r="A76" t="str">
            <v>M 135 000 10</v>
          </cell>
          <cell r="B76" t="str">
            <v>Honeywell M 100 BG - elktro.hlavice</v>
          </cell>
          <cell r="C76" t="str">
            <v>kus</v>
          </cell>
          <cell r="D76" t="str">
            <v>M135-topenářské příslušenství</v>
          </cell>
          <cell r="E76">
            <v>660</v>
          </cell>
        </row>
        <row r="77">
          <cell r="A77" t="str">
            <v>M 135 000 11</v>
          </cell>
          <cell r="B77" t="str">
            <v>Heimeir termost. ventil DN20 obj.č. 2242-03</v>
          </cell>
          <cell r="C77" t="str">
            <v>kus</v>
          </cell>
          <cell r="D77" t="str">
            <v>M135-topenářské příslušenství</v>
          </cell>
          <cell r="E77">
            <v>520</v>
          </cell>
        </row>
        <row r="78">
          <cell r="A78" t="str">
            <v>M 135 000 12</v>
          </cell>
          <cell r="B78" t="str">
            <v>přepouštěcí ventil pro plynové kotle Hydrolux 5503-03.000</v>
          </cell>
          <cell r="C78" t="str">
            <v>kus</v>
          </cell>
          <cell r="D78" t="str">
            <v>M135-topenářské příslušenství</v>
          </cell>
          <cell r="E78">
            <v>690</v>
          </cell>
        </row>
        <row r="79">
          <cell r="A79" t="str">
            <v>M 135 000 13</v>
          </cell>
          <cell r="B79" t="str">
            <v>Giacomini R 250 D 3/4"kulový kohout vnitřní/vnitřní</v>
          </cell>
          <cell r="C79" t="str">
            <v>kus</v>
          </cell>
          <cell r="D79" t="str">
            <v>M135-topenářské příslušenství</v>
          </cell>
          <cell r="E79">
            <v>129</v>
          </cell>
        </row>
        <row r="80">
          <cell r="A80" t="str">
            <v>M 135 000 14</v>
          </cell>
          <cell r="B80" t="str">
            <v>zpětná klapka EURA 3/4"závitová</v>
          </cell>
          <cell r="C80" t="str">
            <v>kus</v>
          </cell>
          <cell r="D80" t="str">
            <v>M135-topenářské příslušenství</v>
          </cell>
          <cell r="E80">
            <v>37</v>
          </cell>
        </row>
        <row r="81">
          <cell r="A81" t="str">
            <v>M 135 000 15</v>
          </cell>
          <cell r="B81" t="str">
            <v>filtr závitový mosaz 3/4"</v>
          </cell>
          <cell r="C81" t="str">
            <v>kus</v>
          </cell>
          <cell r="D81" t="str">
            <v>M135-topenářské příslušenství</v>
          </cell>
          <cell r="E81">
            <v>49</v>
          </cell>
        </row>
        <row r="82">
          <cell r="A82" t="str">
            <v>M 135 000 16</v>
          </cell>
          <cell r="B82" t="str">
            <v>Giacomini R 254 D 3/4" kulový kohout vnitřní/vnější</v>
          </cell>
          <cell r="C82" t="str">
            <v>kus</v>
          </cell>
          <cell r="D82" t="str">
            <v>M135-topenářské příslušenství</v>
          </cell>
          <cell r="E82">
            <v>175</v>
          </cell>
        </row>
        <row r="83">
          <cell r="A83" t="str">
            <v>M 135 000 17</v>
          </cell>
          <cell r="B83" t="str">
            <v>Giacomini R 250 DS 3/4" kulový kohout s vypouštěním</v>
          </cell>
          <cell r="C83" t="str">
            <v>kus</v>
          </cell>
          <cell r="D83" t="str">
            <v>M135-topenářské příslušenství</v>
          </cell>
          <cell r="E83">
            <v>196</v>
          </cell>
        </row>
        <row r="84">
          <cell r="A84" t="str">
            <v>M 135 000 18</v>
          </cell>
          <cell r="B84" t="str">
            <v>vypouštěcí kohout  G 1/2"</v>
          </cell>
          <cell r="C84" t="str">
            <v>kus</v>
          </cell>
          <cell r="D84" t="str">
            <v>M135-topenářské příslušenství</v>
          </cell>
          <cell r="E84">
            <v>87</v>
          </cell>
        </row>
        <row r="85">
          <cell r="A85" t="str">
            <v>M 135 000 19</v>
          </cell>
          <cell r="B85" t="str">
            <v>Heimeier termohlavice "K" 6000-00.500</v>
          </cell>
          <cell r="C85" t="str">
            <v>kus</v>
          </cell>
          <cell r="D85" t="str">
            <v>M135-topenářské příslušenství</v>
          </cell>
          <cell r="E85">
            <v>410</v>
          </cell>
        </row>
        <row r="86">
          <cell r="A86" t="str">
            <v>M 135 000 20</v>
          </cell>
          <cell r="B86" t="str">
            <v>Termostatický ventil Heimeier 2002-01 DN10</v>
          </cell>
          <cell r="C86" t="str">
            <v>kus</v>
          </cell>
          <cell r="D86" t="str">
            <v>M135-topenářské příslušenství</v>
          </cell>
          <cell r="E86">
            <v>296</v>
          </cell>
        </row>
        <row r="87">
          <cell r="A87" t="str">
            <v>M 135 000 21</v>
          </cell>
          <cell r="B87" t="str">
            <v>Regulační šroubení Regulux DARE 1/2“ 0302-01</v>
          </cell>
          <cell r="C87" t="str">
            <v>kus</v>
          </cell>
          <cell r="D87" t="str">
            <v>M135-topenářské příslušenství</v>
          </cell>
          <cell r="E87">
            <v>255</v>
          </cell>
        </row>
        <row r="88">
          <cell r="A88" t="str">
            <v>M 135 000 22</v>
          </cell>
          <cell r="B88" t="str">
            <v>Šroubení k čerpadlu č. 330 DN 20</v>
          </cell>
          <cell r="C88" t="str">
            <v>kus</v>
          </cell>
          <cell r="D88" t="str">
            <v>M135-topenářské příslušenství</v>
          </cell>
          <cell r="E88">
            <v>25</v>
          </cell>
        </row>
        <row r="89">
          <cell r="A89" t="str">
            <v>M 135 000 23</v>
          </cell>
          <cell r="B89" t="str">
            <v>Manometr 0-600 kPa</v>
          </cell>
          <cell r="C89" t="str">
            <v xml:space="preserve"> kus </v>
          </cell>
          <cell r="D89" t="str">
            <v>M135-topenářské příslušenství</v>
          </cell>
          <cell r="E89">
            <v>341</v>
          </cell>
        </row>
        <row r="90">
          <cell r="A90" t="str">
            <v>M 135 000 24</v>
          </cell>
          <cell r="B90" t="str">
            <v>Jímka pro čidla 75mm</v>
          </cell>
          <cell r="C90" t="str">
            <v>kus</v>
          </cell>
          <cell r="D90" t="str">
            <v>M135-topenářské příslušenství</v>
          </cell>
          <cell r="E90">
            <v>10</v>
          </cell>
        </row>
        <row r="91">
          <cell r="A91" t="str">
            <v>M 135 000 25</v>
          </cell>
          <cell r="B91" t="str">
            <v>Tubus k teploměru IZT l=200mm</v>
          </cell>
          <cell r="C91" t="str">
            <v>kus</v>
          </cell>
          <cell r="D91" t="str">
            <v>M135-topenářské příslušenství</v>
          </cell>
          <cell r="E91">
            <v>10</v>
          </cell>
        </row>
        <row r="92">
          <cell r="A92" t="str">
            <v>M 135 000 26</v>
          </cell>
          <cell r="B92" t="str">
            <v>Manometr 0-10  bar</v>
          </cell>
          <cell r="C92" t="str">
            <v xml:space="preserve"> kus </v>
          </cell>
          <cell r="D92" t="str">
            <v>M135-topenářské příslušenství</v>
          </cell>
          <cell r="E92">
            <v>250</v>
          </cell>
        </row>
        <row r="93">
          <cell r="A93" t="str">
            <v>M 135 000 27</v>
          </cell>
          <cell r="B93" t="str">
            <v>Šroubení mosaz G 1/2"</v>
          </cell>
          <cell r="C93" t="str">
            <v>kus</v>
          </cell>
          <cell r="D93" t="str">
            <v>M135-topenářské příslušenství</v>
          </cell>
          <cell r="E93">
            <v>41</v>
          </cell>
        </row>
        <row r="94">
          <cell r="A94" t="str">
            <v>M 135 000 28</v>
          </cell>
          <cell r="B94" t="str">
            <v>Šroubení mosaz G 3/4"</v>
          </cell>
          <cell r="C94" t="str">
            <v>kus</v>
          </cell>
          <cell r="D94" t="str">
            <v>M135-topenářské příslušenství</v>
          </cell>
          <cell r="E94">
            <v>61</v>
          </cell>
        </row>
        <row r="95">
          <cell r="A95" t="str">
            <v>M 135 000 29</v>
          </cell>
          <cell r="B95" t="str">
            <v xml:space="preserve">zátka 1/2" </v>
          </cell>
          <cell r="C95" t="str">
            <v>kus</v>
          </cell>
          <cell r="D95" t="str">
            <v>M135-topenářské příslušenství</v>
          </cell>
          <cell r="E95">
            <v>7</v>
          </cell>
        </row>
        <row r="96">
          <cell r="A96" t="str">
            <v>M 135 000 30</v>
          </cell>
          <cell r="B96" t="str">
            <v>Automatický odvzdušňovací ventil 1/2" - Flexvent</v>
          </cell>
          <cell r="C96" t="str">
            <v>kus</v>
          </cell>
          <cell r="D96" t="str">
            <v>M135-topenářské příslušenství</v>
          </cell>
          <cell r="E96">
            <v>218</v>
          </cell>
        </row>
        <row r="97">
          <cell r="A97" t="str">
            <v>M 135 000 32</v>
          </cell>
          <cell r="B97" t="str">
            <v>Šroubení mosaz 1"</v>
          </cell>
          <cell r="C97" t="str">
            <v>kus</v>
          </cell>
          <cell r="D97" t="str">
            <v>M135-topenářské příslušenství</v>
          </cell>
          <cell r="E97">
            <v>110</v>
          </cell>
        </row>
        <row r="98">
          <cell r="A98" t="str">
            <v>M 135 000 34</v>
          </cell>
          <cell r="B98" t="str">
            <v>Vsuvka 280 mosaz 1/2"</v>
          </cell>
          <cell r="C98" t="str">
            <v>kus</v>
          </cell>
          <cell r="D98" t="str">
            <v>M135-topenářské příslušenství</v>
          </cell>
          <cell r="E98">
            <v>21</v>
          </cell>
        </row>
        <row r="99">
          <cell r="A99" t="str">
            <v>M 135 000 35</v>
          </cell>
          <cell r="B99" t="str">
            <v>Vsuvka 280 mosaz 3/4"</v>
          </cell>
          <cell r="C99" t="str">
            <v>kus</v>
          </cell>
          <cell r="D99" t="str">
            <v>M135-topenářské příslušenství</v>
          </cell>
          <cell r="E99">
            <v>22</v>
          </cell>
        </row>
        <row r="100">
          <cell r="A100" t="str">
            <v>M 135 000 36</v>
          </cell>
          <cell r="B100" t="str">
            <v>Tkus měď 22/22</v>
          </cell>
          <cell r="C100" t="str">
            <v>kus</v>
          </cell>
          <cell r="D100" t="str">
            <v>M135-topenářské příslušenství</v>
          </cell>
          <cell r="E100">
            <v>23</v>
          </cell>
        </row>
        <row r="101">
          <cell r="A101" t="str">
            <v>M 135 000 37</v>
          </cell>
          <cell r="B101" t="str">
            <v>Tkus měď 4130G 22/1/2"</v>
          </cell>
          <cell r="C101" t="str">
            <v>kus</v>
          </cell>
          <cell r="D101" t="str">
            <v>M135-topenářské příslušenství</v>
          </cell>
          <cell r="E101">
            <v>42</v>
          </cell>
        </row>
        <row r="102">
          <cell r="A102" t="str">
            <v>M 135 000 38</v>
          </cell>
          <cell r="B102" t="str">
            <v xml:space="preserve">Nátrubek redukce 1"-3/4" </v>
          </cell>
          <cell r="C102" t="str">
            <v>kus</v>
          </cell>
          <cell r="D102" t="str">
            <v>M135-topenářské příslušenství</v>
          </cell>
          <cell r="E102">
            <v>55</v>
          </cell>
        </row>
        <row r="103">
          <cell r="A103" t="str">
            <v>M 135 000 39</v>
          </cell>
          <cell r="B103" t="str">
            <v>Nátrubek redukce 3/4" - 1/2"</v>
          </cell>
          <cell r="C103" t="str">
            <v>kus</v>
          </cell>
          <cell r="D103" t="str">
            <v>M135-topenářské příslušenství</v>
          </cell>
          <cell r="E103">
            <v>53</v>
          </cell>
        </row>
        <row r="104">
          <cell r="A104" t="str">
            <v>M 135 000 40</v>
          </cell>
          <cell r="B104" t="str">
            <v>Přechod 4243G vnější 22-1/2"</v>
          </cell>
          <cell r="C104" t="str">
            <v>kus</v>
          </cell>
          <cell r="D104" t="str">
            <v>M135-topenářské příslušenství</v>
          </cell>
          <cell r="E104">
            <v>20</v>
          </cell>
        </row>
        <row r="105">
          <cell r="A105" t="str">
            <v>M 135 000 41</v>
          </cell>
          <cell r="B105" t="str">
            <v>Přechod 4243G vnější 22-3/4"</v>
          </cell>
          <cell r="C105" t="str">
            <v>kus</v>
          </cell>
          <cell r="D105" t="str">
            <v>M135-topenářské příslušenství</v>
          </cell>
          <cell r="E105">
            <v>17</v>
          </cell>
        </row>
        <row r="106">
          <cell r="A106" t="str">
            <v>M 135 000 42</v>
          </cell>
          <cell r="B106" t="str">
            <v>Přechod 4243G vnější 22-1"</v>
          </cell>
          <cell r="C106" t="str">
            <v>kus</v>
          </cell>
          <cell r="D106" t="str">
            <v>M135-topenářské příslušenství</v>
          </cell>
          <cell r="E106">
            <v>28</v>
          </cell>
        </row>
        <row r="107">
          <cell r="A107" t="str">
            <v>M 135 000 44</v>
          </cell>
          <cell r="B107" t="str">
            <v>Přechod 4270G vnitřní 22-1/2"</v>
          </cell>
          <cell r="C107" t="str">
            <v>kus</v>
          </cell>
          <cell r="D107" t="str">
            <v>M135-topenářské příslušenství</v>
          </cell>
          <cell r="E107">
            <v>38</v>
          </cell>
        </row>
        <row r="108">
          <cell r="A108" t="str">
            <v>M 135 000 45</v>
          </cell>
          <cell r="B108" t="str">
            <v>Přechod 4270G vnitřní 22-3/4"</v>
          </cell>
          <cell r="C108" t="str">
            <v>kus</v>
          </cell>
          <cell r="D108" t="str">
            <v>M135-topenářské příslušenství</v>
          </cell>
          <cell r="E108">
            <v>26</v>
          </cell>
        </row>
        <row r="109">
          <cell r="A109" t="str">
            <v>M 135 000 46</v>
          </cell>
          <cell r="B109" t="str">
            <v>Přechod 4270G vnitřní 22-1"</v>
          </cell>
          <cell r="C109" t="str">
            <v>kus</v>
          </cell>
          <cell r="D109" t="str">
            <v>M135-topenářské příslušenství</v>
          </cell>
          <cell r="E109">
            <v>42</v>
          </cell>
        </row>
        <row r="110">
          <cell r="A110" t="str">
            <v>M 135 000 49</v>
          </cell>
          <cell r="B110" t="str">
            <v>Přípojka přechodová 1/2"xM20x1,5</v>
          </cell>
          <cell r="C110" t="str">
            <v>kus</v>
          </cell>
          <cell r="D110" t="str">
            <v>M135-topenářské příslušenství</v>
          </cell>
          <cell r="E110">
            <v>51</v>
          </cell>
        </row>
        <row r="111">
          <cell r="A111" t="str">
            <v>M 135 000 51</v>
          </cell>
          <cell r="B111" t="str">
            <v>Termostatický ventil Danfoss RA-N DN 15 roh.</v>
          </cell>
          <cell r="C111" t="str">
            <v>kus</v>
          </cell>
          <cell r="D111" t="str">
            <v>M135-topenářské příslušenství</v>
          </cell>
          <cell r="E111">
            <v>470</v>
          </cell>
        </row>
        <row r="112">
          <cell r="A112" t="str">
            <v>M 135 000 52</v>
          </cell>
          <cell r="B112" t="str">
            <v>Termostatická hlavice RAE 5054</v>
          </cell>
          <cell r="C112" t="str">
            <v>kus</v>
          </cell>
          <cell r="D112" t="str">
            <v>M135-topenářské příslušenství</v>
          </cell>
          <cell r="E112">
            <v>580</v>
          </cell>
        </row>
        <row r="113">
          <cell r="A113" t="str">
            <v>M 135 000 62</v>
          </cell>
          <cell r="B113" t="str">
            <v>Sada k propojení IZT na DUPLEX RC, RD, RDH,RK,RB (Manometry, teploměry, KK, Filtry, ZK, šroubení, přechodky měď)</v>
          </cell>
          <cell r="C113" t="str">
            <v>kpl</v>
          </cell>
          <cell r="D113" t="str">
            <v>M135-topenářské příslušenství</v>
          </cell>
          <cell r="E113">
            <v>12030</v>
          </cell>
        </row>
        <row r="114">
          <cell r="A114" t="str">
            <v>M 135 000 64</v>
          </cell>
          <cell r="B114" t="str">
            <v>Sada TUV (2xESBE, KK, ZK, šroubení, přechodky měď)</v>
          </cell>
          <cell r="C114" t="str">
            <v>kpl</v>
          </cell>
          <cell r="D114" t="str">
            <v>M135-topenářské příslušenství</v>
          </cell>
          <cell r="E114">
            <v>5800</v>
          </cell>
        </row>
        <row r="115">
          <cell r="A115" t="str">
            <v>M 135 000 65</v>
          </cell>
          <cell r="B115" t="str">
            <v>Sada TUV (ESBE, KK, ZK, šroubení, přechodky měď)</v>
          </cell>
          <cell r="C115" t="str">
            <v>kpl</v>
          </cell>
          <cell r="D115" t="str">
            <v>M135-topenářské příslušenství</v>
          </cell>
          <cell r="E115">
            <v>3550</v>
          </cell>
        </row>
        <row r="116">
          <cell r="A116" t="str">
            <v>M 135 000 66</v>
          </cell>
          <cell r="B116" t="str">
            <v>Sada EUV (ventil Heimeir č.2242-03 + Honywell MT 4 - 230 + přechodky měď)</v>
          </cell>
          <cell r="C116" t="str">
            <v>kpl</v>
          </cell>
          <cell r="D116" t="str">
            <v>M135-topenářské příslušenství</v>
          </cell>
          <cell r="E116">
            <v>2250</v>
          </cell>
        </row>
        <row r="117">
          <cell r="A117" t="str">
            <v>M 135 000 67</v>
          </cell>
          <cell r="B117" t="str">
            <v>Sada EUV Speed (ventil Heimeier č.2242-03 + Honeywell SPEED + přechodky měď)</v>
          </cell>
          <cell r="C117" t="str">
            <v>kpl</v>
          </cell>
          <cell r="D117" t="str">
            <v>M135-topenářské příslušenství</v>
          </cell>
          <cell r="E117">
            <v>2640</v>
          </cell>
        </row>
        <row r="118">
          <cell r="A118" t="str">
            <v>M 135 000 68</v>
          </cell>
          <cell r="B118" t="str">
            <v>Sada APV (ventil Hydrolux 5503-03.00 s šroubením a přechodkami měď)</v>
          </cell>
          <cell r="C118" t="str">
            <v>kpl</v>
          </cell>
          <cell r="D118" t="str">
            <v>M135-topenářské příslušenství</v>
          </cell>
          <cell r="E118">
            <v>1850</v>
          </cell>
        </row>
        <row r="119">
          <cell r="A119" t="str">
            <v>M 135 001 01</v>
          </cell>
          <cell r="B119" t="str">
            <v>Expanzní nádoba 80 l , 6 bar</v>
          </cell>
          <cell r="C119" t="str">
            <v>kus</v>
          </cell>
          <cell r="D119" t="str">
            <v>M135-topenářské příslušenství</v>
          </cell>
          <cell r="E119">
            <v>2350</v>
          </cell>
        </row>
        <row r="120">
          <cell r="A120" t="str">
            <v>M 135 001 02</v>
          </cell>
          <cell r="B120" t="str">
            <v>Expanzní nádoba 140 l , 6 bar</v>
          </cell>
          <cell r="C120" t="str">
            <v>kus</v>
          </cell>
          <cell r="D120" t="str">
            <v>M135-topenářské příslušenství</v>
          </cell>
          <cell r="E120">
            <v>4800</v>
          </cell>
        </row>
        <row r="121">
          <cell r="A121" t="str">
            <v>M 135 001 51</v>
          </cell>
          <cell r="B121" t="str">
            <v>průměrná cena otopného tělesa Korado</v>
          </cell>
          <cell r="C121" t="str">
            <v>kus</v>
          </cell>
          <cell r="D121" t="str">
            <v>M135-topenářské příslušenství</v>
          </cell>
          <cell r="E121">
            <v>3300</v>
          </cell>
        </row>
        <row r="122">
          <cell r="A122" t="str">
            <v>M 135 001 52</v>
          </cell>
          <cell r="B122" t="str">
            <v>průměrná cena sady kombinovaného vytápění Korado</v>
          </cell>
          <cell r="C122" t="str">
            <v>kus</v>
          </cell>
          <cell r="D122" t="str">
            <v>M135-topenářské příslušenství</v>
          </cell>
          <cell r="E122">
            <v>3300</v>
          </cell>
        </row>
        <row r="123">
          <cell r="A123" t="str">
            <v>M 135 001 54</v>
          </cell>
          <cell r="B123" t="str">
            <v>otopné těleso (žebřík) Korado LINEAR CLASSIC 450 x 1675</v>
          </cell>
          <cell r="C123" t="str">
            <v>kus</v>
          </cell>
          <cell r="D123" t="str">
            <v>M135-topenářské příslušenství</v>
          </cell>
          <cell r="E123">
            <v>1951</v>
          </cell>
        </row>
        <row r="124">
          <cell r="A124" t="str">
            <v>M 135 001 55</v>
          </cell>
          <cell r="B124" t="str">
            <v>průměrná cena měděného potrubí za bm do DN 22 ( vč.tvarovek,izol.,cínu a pájecí pasty)</v>
          </cell>
          <cell r="C124" t="str">
            <v>kus</v>
          </cell>
          <cell r="D124" t="str">
            <v>M135-topenářské příslušenství</v>
          </cell>
          <cell r="E124">
            <v>284</v>
          </cell>
        </row>
        <row r="125">
          <cell r="A125" t="str">
            <v>M 135 001 56</v>
          </cell>
          <cell r="B125" t="str">
            <v>otopné těleso (žebřík) Korado LINEAR CLASSIC 600 x 1675</v>
          </cell>
          <cell r="C125" t="str">
            <v>kus</v>
          </cell>
          <cell r="D125" t="str">
            <v>M135-topenářské příslušenství</v>
          </cell>
          <cell r="E125">
            <v>2006</v>
          </cell>
        </row>
        <row r="126">
          <cell r="A126" t="str">
            <v>M 135 001 57</v>
          </cell>
          <cell r="B126" t="str">
            <v>otopné těleso (žebřík) Korado LINEAR CLASSIC 750x 1675</v>
          </cell>
          <cell r="C126" t="str">
            <v>kus</v>
          </cell>
          <cell r="D126" t="str">
            <v>M135-topenářské příslušenství</v>
          </cell>
          <cell r="E126">
            <v>2099</v>
          </cell>
        </row>
        <row r="127">
          <cell r="A127" t="str">
            <v>R 111 011</v>
          </cell>
          <cell r="B127" t="str">
            <v>RKJ 628X476- Rozdělovací komora pod jednotku nebo PKJ  628X476</v>
          </cell>
          <cell r="C127" t="str">
            <v>kus</v>
          </cell>
          <cell r="D127" t="str">
            <v>R 1-katalog tvarovek</v>
          </cell>
          <cell r="E127">
            <v>2100</v>
          </cell>
        </row>
        <row r="128">
          <cell r="A128" t="str">
            <v>R 111 041</v>
          </cell>
          <cell r="B128" t="str">
            <v>RKJ 500x400 - rozdělovací komora k PKJ 500x400</v>
          </cell>
          <cell r="C128" t="str">
            <v>kus</v>
          </cell>
          <cell r="D128" t="str">
            <v>R 1-katalog tvarovek</v>
          </cell>
          <cell r="E128">
            <v>2040</v>
          </cell>
        </row>
        <row r="129">
          <cell r="A129" t="str">
            <v>R 111 511</v>
          </cell>
          <cell r="B129" t="str">
            <v>RKJ 420x476- Rozdělovací komora pod jednotku nebo PKJ 420X476</v>
          </cell>
          <cell r="C129" t="str">
            <v>kus</v>
          </cell>
          <cell r="D129" t="str">
            <v>R 1-katalog tvarovek</v>
          </cell>
          <cell r="E129">
            <v>2040</v>
          </cell>
        </row>
        <row r="130">
          <cell r="A130" t="str">
            <v>R 111 541</v>
          </cell>
          <cell r="B130" t="str">
            <v>RKJ 340x400 - rozdělovací komora k PKJ 340x400</v>
          </cell>
          <cell r="C130" t="str">
            <v>kus</v>
          </cell>
          <cell r="D130" t="str">
            <v>R 1-katalog tvarovek</v>
          </cell>
          <cell r="E130">
            <v>2030</v>
          </cell>
        </row>
        <row r="131">
          <cell r="A131" t="str">
            <v>R 111 610</v>
          </cell>
          <cell r="B131" t="str">
            <v>RKJ 832x476- Rozdělovací komora pod jednotku 832X476</v>
          </cell>
          <cell r="C131" t="str">
            <v>kus</v>
          </cell>
          <cell r="D131" t="str">
            <v>R 1-katalog tvarovek</v>
          </cell>
          <cell r="E131">
            <v>2300</v>
          </cell>
        </row>
        <row r="132">
          <cell r="A132" t="str">
            <v>R 112 011</v>
          </cell>
          <cell r="B132" t="str">
            <v>RKD 375 - 610x460- Rozdělovací komora dolní přívod 610x460 s CPK 375</v>
          </cell>
          <cell r="C132" t="str">
            <v>kus</v>
          </cell>
          <cell r="D132" t="str">
            <v>R 1-katalog tvarovek</v>
          </cell>
          <cell r="E132">
            <v>1150</v>
          </cell>
        </row>
        <row r="133">
          <cell r="A133" t="str">
            <v>R 112 012</v>
          </cell>
          <cell r="B133" t="str">
            <v>RKD 260 - 610x460- Rozdělovací komora dolní přívod 610x460 s CPK 260</v>
          </cell>
          <cell r="C133" t="str">
            <v>kus</v>
          </cell>
          <cell r="D133" t="str">
            <v>R 1-katalog tvarovek</v>
          </cell>
          <cell r="E133">
            <v>1150</v>
          </cell>
        </row>
        <row r="134">
          <cell r="A134" t="str">
            <v>R 112 041</v>
          </cell>
          <cell r="B134" t="str">
            <v>RKD 285 - 490x380 - Rozdělovací komora dolní přívod s CPK 285x285</v>
          </cell>
          <cell r="C134" t="str">
            <v>kus</v>
          </cell>
          <cell r="D134" t="str">
            <v>R 1-katalog tvarovek</v>
          </cell>
          <cell r="E134">
            <v>1150</v>
          </cell>
        </row>
        <row r="135">
          <cell r="A135" t="str">
            <v>R 112 511</v>
          </cell>
          <cell r="B135" t="str">
            <v>RKD 375 - 460x460- Rozdělovací komora dolní přívod 460x460 s CPK 375</v>
          </cell>
          <cell r="C135" t="str">
            <v>kus</v>
          </cell>
          <cell r="D135" t="str">
            <v>R 1-katalog tvarovek</v>
          </cell>
          <cell r="E135">
            <v>1150</v>
          </cell>
        </row>
        <row r="136">
          <cell r="A136" t="str">
            <v>R 112 512</v>
          </cell>
          <cell r="B136" t="str">
            <v>RKD 260 - 460x460- Rozdělovací komora dolní přívod 460x460 s CPK 260</v>
          </cell>
          <cell r="C136" t="str">
            <v>kus</v>
          </cell>
          <cell r="D136" t="str">
            <v>R 1-katalog tvarovek</v>
          </cell>
          <cell r="E136">
            <v>1150</v>
          </cell>
        </row>
        <row r="137">
          <cell r="A137" t="str">
            <v>R 112 541</v>
          </cell>
          <cell r="B137" t="str">
            <v>RKD 285 - 380x300 - Rozdělovací komora dolní přívod s CPK 285x285</v>
          </cell>
          <cell r="C137" t="str">
            <v>kus</v>
          </cell>
          <cell r="D137" t="str">
            <v>R 1-katalog tvarovek</v>
          </cell>
          <cell r="E137">
            <v>1150</v>
          </cell>
        </row>
        <row r="138">
          <cell r="A138" t="str">
            <v>R 120 011</v>
          </cell>
          <cell r="B138" t="str">
            <v>PKP 200x50 - Podlahový kanál pozink typ A - tl. 0,6 mm</v>
          </cell>
          <cell r="C138" t="str">
            <v>metr</v>
          </cell>
          <cell r="D138" t="str">
            <v>R 1-katalog tvarovek</v>
          </cell>
          <cell r="E138">
            <v>140</v>
          </cell>
        </row>
        <row r="139">
          <cell r="A139" t="str">
            <v>R 120 012</v>
          </cell>
          <cell r="B139" t="str">
            <v>PKP 200x50 - Podlahový kanál pozink typ B - tl. 1 mm</v>
          </cell>
          <cell r="C139" t="str">
            <v>metr</v>
          </cell>
          <cell r="D139" t="str">
            <v>R 1-katalog tvarovek</v>
          </cell>
          <cell r="E139">
            <v>180</v>
          </cell>
        </row>
        <row r="140">
          <cell r="A140" t="str">
            <v>R 120 042</v>
          </cell>
          <cell r="B140" t="str">
            <v>PKP 160x40 - Podlahový kanál pozink typ B - tl. 1mm</v>
          </cell>
          <cell r="C140" t="str">
            <v>metr</v>
          </cell>
          <cell r="D140" t="str">
            <v>R 1-katalog tvarovek</v>
          </cell>
          <cell r="E140">
            <v>170</v>
          </cell>
        </row>
        <row r="141">
          <cell r="A141" t="str">
            <v>R 120 403</v>
          </cell>
          <cell r="B141" t="str">
            <v>PKR 200x50-2x45° - podlahový kanál rozbočka symterická</v>
          </cell>
          <cell r="C141" t="str">
            <v>kus</v>
          </cell>
          <cell r="D141" t="str">
            <v>R 1-katalog tvarovek</v>
          </cell>
          <cell r="E141">
            <v>580</v>
          </cell>
        </row>
        <row r="142">
          <cell r="A142" t="str">
            <v>R 120 443</v>
          </cell>
          <cell r="B142" t="str">
            <v>PKR 160x40-2x45° - podlahový kanál rozbočka symetrická</v>
          </cell>
          <cell r="C142" t="str">
            <v>kus</v>
          </cell>
          <cell r="D142" t="str">
            <v>R 1-katalog tvarovek</v>
          </cell>
          <cell r="E142">
            <v>580</v>
          </cell>
        </row>
        <row r="143">
          <cell r="A143" t="str">
            <v>R 120 500</v>
          </cell>
          <cell r="B143" t="str">
            <v>RVP XX - tl.20x52x197 - regulační vložka potrubí</v>
          </cell>
          <cell r="C143" t="str">
            <v>kus</v>
          </cell>
          <cell r="D143" t="str">
            <v>R 1-katalog tvarovek</v>
          </cell>
          <cell r="E143">
            <v>26</v>
          </cell>
        </row>
        <row r="144">
          <cell r="A144" t="str">
            <v>R 120 520</v>
          </cell>
          <cell r="B144" t="str">
            <v>RVK XX - tl.20 - regulační vložka potrubí</v>
          </cell>
          <cell r="C144" t="str">
            <v>kus</v>
          </cell>
          <cell r="D144" t="str">
            <v>R 1-katalog tvarovek</v>
          </cell>
          <cell r="E144">
            <v>36</v>
          </cell>
        </row>
        <row r="145">
          <cell r="A145" t="str">
            <v>R 120 901</v>
          </cell>
          <cell r="B145" t="str">
            <v>PPP Plech podlahový podložný pod podlahové kanály 50x195 pozink 0,6 mm</v>
          </cell>
          <cell r="C145" t="str">
            <v>kus</v>
          </cell>
          <cell r="D145" t="str">
            <v>R 1-katalog tvarovek</v>
          </cell>
          <cell r="E145">
            <v>5</v>
          </cell>
        </row>
        <row r="146">
          <cell r="A146" t="str">
            <v>R 120 902</v>
          </cell>
          <cell r="B146" t="str">
            <v>PVB Podlahová výztuha beton (podlahového kanálu)</v>
          </cell>
          <cell r="C146" t="str">
            <v>kus</v>
          </cell>
          <cell r="D146" t="str">
            <v>R 1-katalog tvarovek</v>
          </cell>
          <cell r="E146">
            <v>14</v>
          </cell>
        </row>
        <row r="147">
          <cell r="A147" t="str">
            <v>R 120 903</v>
          </cell>
          <cell r="B147" t="str">
            <v>PVV Podlahová výztuha vnitřní (podlahového kanálu)</v>
          </cell>
          <cell r="C147" t="str">
            <v>kus</v>
          </cell>
          <cell r="D147" t="str">
            <v>R 1-katalog tvarovek</v>
          </cell>
          <cell r="E147">
            <v>18</v>
          </cell>
        </row>
        <row r="148">
          <cell r="A148" t="str">
            <v>R 120 941</v>
          </cell>
          <cell r="B148" t="str">
            <v>PPP 40x155 - plech podložný pod podlahové kanály</v>
          </cell>
          <cell r="C148" t="str">
            <v>kus</v>
          </cell>
          <cell r="D148" t="str">
            <v>R 1-katalog tvarovek</v>
          </cell>
          <cell r="E148">
            <v>5</v>
          </cell>
        </row>
        <row r="149">
          <cell r="A149" t="str">
            <v>R 120 942</v>
          </cell>
          <cell r="B149" t="str">
            <v>PVB 155 - podlahová výztuha beton</v>
          </cell>
          <cell r="C149" t="str">
            <v>kus</v>
          </cell>
          <cell r="D149" t="str">
            <v>R 1-katalog tvarovek</v>
          </cell>
          <cell r="E149">
            <v>14</v>
          </cell>
        </row>
        <row r="150">
          <cell r="A150" t="str">
            <v>R 120 943</v>
          </cell>
          <cell r="B150" t="str">
            <v>PVV - rohová vymezovací vsuvka pro podlahový kanál</v>
          </cell>
          <cell r="C150" t="str">
            <v>kus</v>
          </cell>
          <cell r="D150" t="str">
            <v>R 1-katalog tvarovek</v>
          </cell>
          <cell r="E150">
            <v>18</v>
          </cell>
        </row>
        <row r="151">
          <cell r="A151" t="str">
            <v>R 121 101</v>
          </cell>
          <cell r="B151" t="str">
            <v>PPK 200x50/ø100 - Podlahový přechod koncový - přímý</v>
          </cell>
          <cell r="C151" t="str">
            <v>kus</v>
          </cell>
          <cell r="D151" t="str">
            <v>R 1-katalog tvarovek</v>
          </cell>
          <cell r="E151">
            <v>460</v>
          </cell>
        </row>
        <row r="152">
          <cell r="A152" t="str">
            <v>R 121 121</v>
          </cell>
          <cell r="B152" t="str">
            <v>PPK 200x50/ø125 - Podlahový přechod koncový - přímý</v>
          </cell>
          <cell r="C152" t="str">
            <v>kus</v>
          </cell>
          <cell r="D152" t="str">
            <v>R 1-katalog tvarovek</v>
          </cell>
          <cell r="E152">
            <v>475</v>
          </cell>
        </row>
        <row r="153">
          <cell r="A153" t="str">
            <v>R 121 161</v>
          </cell>
          <cell r="B153" t="str">
            <v>PPK 200x50/ø160 - Podlahový přechod koncový - přímý</v>
          </cell>
          <cell r="C153" t="str">
            <v>kus</v>
          </cell>
          <cell r="D153" t="str">
            <v>R 1-katalog tvarovek</v>
          </cell>
          <cell r="E153">
            <v>490</v>
          </cell>
        </row>
        <row r="154">
          <cell r="A154" t="str">
            <v>R 121 400</v>
          </cell>
          <cell r="B154" t="str">
            <v>PPK 160x40/90° - podlahový přech obloukový</v>
          </cell>
          <cell r="C154" t="str">
            <v>kus</v>
          </cell>
          <cell r="D154" t="str">
            <v>R 1-katalog tvarovek</v>
          </cell>
          <cell r="E154">
            <v>480</v>
          </cell>
        </row>
        <row r="155">
          <cell r="A155" t="str">
            <v>R 121 401</v>
          </cell>
          <cell r="B155" t="str">
            <v>PPK 160x40/ø100 - podlahový přechod koncový - přímý</v>
          </cell>
          <cell r="C155" t="str">
            <v>kus</v>
          </cell>
          <cell r="D155" t="str">
            <v>R 1-katalog tvarovek</v>
          </cell>
          <cell r="E155">
            <v>460</v>
          </cell>
        </row>
        <row r="156">
          <cell r="A156" t="str">
            <v>R 121 421</v>
          </cell>
          <cell r="B156" t="str">
            <v>PPK 160x40/ø125 - podlahový přechod koncový - přímý</v>
          </cell>
          <cell r="C156" t="str">
            <v>kus</v>
          </cell>
          <cell r="D156" t="str">
            <v>R 1-katalog tvarovek</v>
          </cell>
          <cell r="E156">
            <v>475</v>
          </cell>
        </row>
        <row r="157">
          <cell r="A157" t="str">
            <v>R 121 461</v>
          </cell>
          <cell r="B157" t="str">
            <v>PPK 160x40/ø160 - podlahový přechod koncový - přímý</v>
          </cell>
          <cell r="C157" t="str">
            <v>kus</v>
          </cell>
          <cell r="D157" t="str">
            <v>R 1-katalog tvarovek</v>
          </cell>
          <cell r="E157">
            <v>490</v>
          </cell>
        </row>
        <row r="158">
          <cell r="A158" t="str">
            <v>R 121 500</v>
          </cell>
          <cell r="B158" t="str">
            <v>PPK 200x50/90° - Podlahový přechod obloukový</v>
          </cell>
          <cell r="C158" t="str">
            <v>kus</v>
          </cell>
          <cell r="D158" t="str">
            <v>R 1-katalog tvarovek</v>
          </cell>
          <cell r="E158">
            <v>480</v>
          </cell>
        </row>
        <row r="159">
          <cell r="A159" t="str">
            <v>R 130 011</v>
          </cell>
          <cell r="B159" t="str">
            <v>KKC 200x50/255x100 - Krabice koncová čelní</v>
          </cell>
          <cell r="C159" t="str">
            <v>kus</v>
          </cell>
          <cell r="D159" t="str">
            <v>R 1-katalog tvarovek</v>
          </cell>
          <cell r="E159">
            <v>360</v>
          </cell>
        </row>
        <row r="160">
          <cell r="A160" t="str">
            <v>R 130 012</v>
          </cell>
          <cell r="B160" t="str">
            <v>KKC-Z 200x50/255x100 - Krabice koncová čelní - zvýšená</v>
          </cell>
          <cell r="C160" t="str">
            <v>kus</v>
          </cell>
          <cell r="D160" t="str">
            <v>R 1-katalog tvarovek</v>
          </cell>
          <cell r="E160">
            <v>390</v>
          </cell>
        </row>
        <row r="161">
          <cell r="A161" t="str">
            <v>R 130 021</v>
          </cell>
          <cell r="B161" t="str">
            <v>KKB 200x50/255x100 - Krabice koncová boční</v>
          </cell>
          <cell r="C161" t="str">
            <v>kus</v>
          </cell>
          <cell r="D161" t="str">
            <v>R 1-katalog tvarovek</v>
          </cell>
          <cell r="E161">
            <v>385</v>
          </cell>
        </row>
        <row r="162">
          <cell r="A162" t="str">
            <v>R 130 022</v>
          </cell>
          <cell r="B162" t="str">
            <v>KKB-Z 200x50/255x100 - Krabice koncová boční - zvýšená</v>
          </cell>
          <cell r="C162" t="str">
            <v>kus</v>
          </cell>
          <cell r="D162" t="str">
            <v>R 1-katalog tvarovek</v>
          </cell>
          <cell r="E162">
            <v>395</v>
          </cell>
        </row>
        <row r="163">
          <cell r="A163" t="str">
            <v>R 130 411</v>
          </cell>
          <cell r="B163" t="str">
            <v>KKC 160x40/255x100 - Krabice koncová čelní</v>
          </cell>
          <cell r="C163" t="str">
            <v>kus</v>
          </cell>
          <cell r="D163" t="str">
            <v>R 1-katalog tvarovek</v>
          </cell>
          <cell r="E163">
            <v>360</v>
          </cell>
        </row>
        <row r="164">
          <cell r="A164" t="str">
            <v>R 130 421</v>
          </cell>
          <cell r="B164" t="str">
            <v>KKB 160x40/255x100 - Krabice koncová boční</v>
          </cell>
          <cell r="C164" t="str">
            <v>kus</v>
          </cell>
          <cell r="D164" t="str">
            <v>R 1-katalog tvarovek</v>
          </cell>
          <cell r="E164">
            <v>385</v>
          </cell>
        </row>
        <row r="165">
          <cell r="A165" t="str">
            <v>R 131 010</v>
          </cell>
          <cell r="B165" t="str">
            <v>KSB ø125/255x105 - Krabice koncová stropní boční</v>
          </cell>
          <cell r="C165" t="str">
            <v>kus</v>
          </cell>
          <cell r="D165" t="str">
            <v>R 1-katalog tvarovek</v>
          </cell>
          <cell r="E165">
            <v>460</v>
          </cell>
        </row>
        <row r="166">
          <cell r="A166" t="str">
            <v>R 131 020</v>
          </cell>
          <cell r="B166" t="str">
            <v>KSB ø160/255x105 - Krabice koncová stropní boční</v>
          </cell>
          <cell r="C166" t="str">
            <v>kus</v>
          </cell>
          <cell r="D166" t="str">
            <v>R 1-katalog tvarovek</v>
          </cell>
          <cell r="E166">
            <v>460</v>
          </cell>
        </row>
        <row r="167">
          <cell r="A167" t="str">
            <v>R 131 030</v>
          </cell>
          <cell r="B167" t="str">
            <v>KSC ø125/255x105 - Krabice koncová stropní čelní</v>
          </cell>
          <cell r="C167" t="str">
            <v>kus</v>
          </cell>
          <cell r="D167" t="str">
            <v>R 1-katalog tvarovek</v>
          </cell>
          <cell r="E167">
            <v>460</v>
          </cell>
        </row>
        <row r="168">
          <cell r="A168" t="str">
            <v>R 131 040</v>
          </cell>
          <cell r="B168" t="str">
            <v>KSC ø160/255x105 - Krabice koncová stropní čelní</v>
          </cell>
          <cell r="C168" t="str">
            <v>kus</v>
          </cell>
          <cell r="D168" t="str">
            <v>R 1-katalog tvarovek</v>
          </cell>
          <cell r="E168">
            <v>460</v>
          </cell>
        </row>
        <row r="169">
          <cell r="A169" t="str">
            <v>R 131 050</v>
          </cell>
          <cell r="B169" t="str">
            <v>PSB ø160/255x105/ø125 - Krabice průchozí stropní boční</v>
          </cell>
          <cell r="C169" t="str">
            <v>kus</v>
          </cell>
          <cell r="D169" t="str">
            <v>R 1-katalog tvarovek</v>
          </cell>
          <cell r="E169">
            <v>490</v>
          </cell>
        </row>
        <row r="170">
          <cell r="A170" t="str">
            <v>R 131 060</v>
          </cell>
          <cell r="B170" t="str">
            <v>KSD ø125/255x105 - Krabice koncová stropní(stěnová) dolní</v>
          </cell>
          <cell r="C170" t="str">
            <v>kus</v>
          </cell>
          <cell r="D170" t="str">
            <v>R 1-katalog tvarovek</v>
          </cell>
          <cell r="E170">
            <v>450</v>
          </cell>
        </row>
        <row r="171">
          <cell r="A171" t="str">
            <v>R 132 410</v>
          </cell>
          <cell r="B171" t="str">
            <v>DPK 450x340 - distance rozdělovací komory</v>
          </cell>
          <cell r="C171" t="str">
            <v>kus</v>
          </cell>
          <cell r="D171" t="str">
            <v>R 1-katalog tvarovek</v>
          </cell>
          <cell r="E171">
            <v>240</v>
          </cell>
        </row>
        <row r="172">
          <cell r="A172" t="str">
            <v>R 132 420</v>
          </cell>
          <cell r="B172" t="str">
            <v>DPK 370x430 - distance rozdělovací komory</v>
          </cell>
          <cell r="C172" t="str">
            <v>kus</v>
          </cell>
          <cell r="D172" t="str">
            <v>R 1-katalog tvarovek</v>
          </cell>
          <cell r="E172">
            <v>240</v>
          </cell>
        </row>
        <row r="173">
          <cell r="A173" t="str">
            <v>R 132 510</v>
          </cell>
          <cell r="B173" t="str">
            <v>NPK 260x105/ l. X - Nástavec podlahové krabice délka X mm</v>
          </cell>
          <cell r="C173" t="str">
            <v>kus</v>
          </cell>
          <cell r="D173" t="str">
            <v>R 1-katalog tvarovek</v>
          </cell>
          <cell r="E173">
            <v>61</v>
          </cell>
        </row>
        <row r="174">
          <cell r="A174" t="str">
            <v>R 132 610</v>
          </cell>
          <cell r="B174" t="str">
            <v>DPK 257x102 - Distance betonu podlahové krabice polystyren</v>
          </cell>
          <cell r="C174" t="str">
            <v>kus</v>
          </cell>
          <cell r="D174" t="str">
            <v>R 1-katalog tvarovek</v>
          </cell>
          <cell r="E174">
            <v>8</v>
          </cell>
        </row>
        <row r="175">
          <cell r="A175" t="str">
            <v>R 132 710</v>
          </cell>
          <cell r="B175" t="str">
            <v>DPK 570X430 - Nástavec pro rozdělovací komoru</v>
          </cell>
          <cell r="C175" t="str">
            <v>kus</v>
          </cell>
          <cell r="D175" t="str">
            <v>R 1-katalog tvarovek</v>
          </cell>
          <cell r="E175">
            <v>240</v>
          </cell>
        </row>
        <row r="176">
          <cell r="A176" t="str">
            <v>R 132 720</v>
          </cell>
          <cell r="B176" t="str">
            <v>DPK 370X430 - Nástavec pro rozdělovací komoru</v>
          </cell>
          <cell r="C176" t="str">
            <v>kus</v>
          </cell>
          <cell r="D176" t="str">
            <v>R 1-katalog tvarovek</v>
          </cell>
          <cell r="E176">
            <v>240</v>
          </cell>
        </row>
        <row r="177">
          <cell r="A177" t="str">
            <v>R 132 730</v>
          </cell>
          <cell r="B177" t="str">
            <v>DPK 730X430 - Nástavec pro rozdělovací komoru</v>
          </cell>
          <cell r="C177" t="str">
            <v>kus</v>
          </cell>
          <cell r="D177" t="str">
            <v>R 1-katalog tvarovek</v>
          </cell>
          <cell r="E177">
            <v>240</v>
          </cell>
        </row>
        <row r="178">
          <cell r="A178" t="str">
            <v>R 141 012</v>
          </cell>
          <cell r="B178" t="str">
            <v xml:space="preserve">VPF UNI  350x350/ø160 - Výfuk přechod fasádní </v>
          </cell>
          <cell r="C178" t="str">
            <v>kus</v>
          </cell>
          <cell r="D178" t="str">
            <v>R 1-katalog tvarovek</v>
          </cell>
          <cell r="E178">
            <v>850</v>
          </cell>
        </row>
        <row r="179">
          <cell r="A179" t="str">
            <v>R 142 012</v>
          </cell>
          <cell r="B179" t="str">
            <v xml:space="preserve">SPF UNI 350x350/ø250 - Sání přechod fasádní </v>
          </cell>
          <cell r="C179" t="str">
            <v>kus</v>
          </cell>
          <cell r="D179" t="str">
            <v>R 1-katalog tvarovek</v>
          </cell>
          <cell r="E179">
            <v>850</v>
          </cell>
        </row>
        <row r="180">
          <cell r="A180" t="str">
            <v>R 142 020</v>
          </cell>
          <cell r="B180" t="str">
            <v>SPF ZVT-C ø200 - sání přechod fasádní pro ZVT-C</v>
          </cell>
          <cell r="C180" t="str">
            <v>kus</v>
          </cell>
          <cell r="D180" t="str">
            <v>R 1-katalog tvarovek</v>
          </cell>
          <cell r="E180">
            <v>2150</v>
          </cell>
        </row>
        <row r="181">
          <cell r="A181" t="str">
            <v>R 142 025</v>
          </cell>
          <cell r="B181" t="str">
            <v>SPF ZVT-C ø250 - sání přechod fasádní pro ZVT-C</v>
          </cell>
          <cell r="C181" t="str">
            <v>kus</v>
          </cell>
          <cell r="D181" t="str">
            <v>R 1-katalog tvarovek</v>
          </cell>
          <cell r="E181">
            <v>2180</v>
          </cell>
        </row>
        <row r="182">
          <cell r="A182" t="str">
            <v>R 142 412</v>
          </cell>
          <cell r="B182" t="str">
            <v>S-VPF 300x300/ø125 - sání-výfuk přechod fasádní</v>
          </cell>
          <cell r="C182" t="str">
            <v>kus</v>
          </cell>
          <cell r="D182" t="str">
            <v>R 1-katalog tvarovek</v>
          </cell>
          <cell r="E182">
            <v>850</v>
          </cell>
        </row>
        <row r="183">
          <cell r="A183" t="str">
            <v>R 142 422</v>
          </cell>
          <cell r="B183" t="str">
            <v>S-VPF 300x300/ø160 - sání-výfuk přechod fasádní</v>
          </cell>
          <cell r="C183" t="str">
            <v>kus</v>
          </cell>
          <cell r="D183" t="str">
            <v>R 1-katalog tvarovek</v>
          </cell>
          <cell r="E183">
            <v>850</v>
          </cell>
        </row>
        <row r="184">
          <cell r="A184" t="str">
            <v>R 143 160</v>
          </cell>
          <cell r="B184" t="str">
            <v>PMI 280x405/ø160 - Přechod mřížka interierová</v>
          </cell>
          <cell r="C184" t="str">
            <v>kus</v>
          </cell>
          <cell r="D184" t="str">
            <v>R 1-katalog tvarovek</v>
          </cell>
          <cell r="E184">
            <v>600</v>
          </cell>
        </row>
        <row r="185">
          <cell r="A185" t="str">
            <v>R 143 200</v>
          </cell>
          <cell r="B185" t="str">
            <v>PMI 280x405/ø200 - Přechod mřížka interierová</v>
          </cell>
          <cell r="C185" t="str">
            <v>kus</v>
          </cell>
          <cell r="D185" t="str">
            <v>R 1-katalog tvarovek</v>
          </cell>
          <cell r="E185">
            <v>600</v>
          </cell>
        </row>
        <row r="186">
          <cell r="A186" t="str">
            <v>R 143 250</v>
          </cell>
          <cell r="B186" t="str">
            <v>PMI 280x405/ø250 - Přechod mřížka interierová</v>
          </cell>
          <cell r="C186" t="str">
            <v>kus</v>
          </cell>
          <cell r="D186" t="str">
            <v>R 1-katalog tvarovek</v>
          </cell>
          <cell r="E186">
            <v>600</v>
          </cell>
        </row>
        <row r="187">
          <cell r="A187" t="str">
            <v>R 143 516</v>
          </cell>
          <cell r="B187" t="str">
            <v>KMI 280x405/ø160 - Krabice mřížka interierová</v>
          </cell>
          <cell r="C187" t="str">
            <v>kus</v>
          </cell>
          <cell r="D187" t="str">
            <v>R 1-katalog tvarovek</v>
          </cell>
          <cell r="E187">
            <v>600</v>
          </cell>
        </row>
        <row r="188">
          <cell r="A188" t="str">
            <v>R 143 520</v>
          </cell>
          <cell r="B188" t="str">
            <v>KMI 280x405/ø200 - Krabice mřížka interierová</v>
          </cell>
          <cell r="C188" t="str">
            <v>kus</v>
          </cell>
          <cell r="D188" t="str">
            <v>R 1-katalog tvarovek</v>
          </cell>
          <cell r="E188">
            <v>600</v>
          </cell>
        </row>
        <row r="189">
          <cell r="A189" t="str">
            <v>R 143 525</v>
          </cell>
          <cell r="B189" t="str">
            <v>KMI 280x405/ø250 - Krabice mřížka interierová</v>
          </cell>
          <cell r="C189" t="str">
            <v>kus</v>
          </cell>
          <cell r="D189" t="str">
            <v>R 1-katalog tvarovek</v>
          </cell>
          <cell r="E189">
            <v>600</v>
          </cell>
        </row>
        <row r="190">
          <cell r="A190" t="str">
            <v>R 144 161</v>
          </cell>
          <cell r="B190" t="str">
            <v>CPK 375x375/ø160- Cirkulační přechod komora RKD</v>
          </cell>
          <cell r="C190" t="str">
            <v>kus</v>
          </cell>
          <cell r="D190" t="str">
            <v>R 1-katalog tvarovek</v>
          </cell>
          <cell r="E190">
            <v>730</v>
          </cell>
        </row>
        <row r="191">
          <cell r="A191" t="str">
            <v>R 144 162</v>
          </cell>
          <cell r="B191" t="str">
            <v>CPK 370x260/ø160- Cirkulační přechod komora RKD</v>
          </cell>
          <cell r="C191" t="str">
            <v>kus</v>
          </cell>
          <cell r="D191" t="str">
            <v>R 1-katalog tvarovek</v>
          </cell>
          <cell r="E191">
            <v>580</v>
          </cell>
        </row>
        <row r="192">
          <cell r="A192" t="str">
            <v>R 144 163</v>
          </cell>
          <cell r="B192" t="str">
            <v>CPK BN 375x375/ø160 - Cirkulační přechod komora RKD - boční napojení</v>
          </cell>
          <cell r="C192" t="str">
            <v>kus</v>
          </cell>
          <cell r="D192" t="str">
            <v>R 1-katalog tvarovek</v>
          </cell>
          <cell r="E192">
            <v>1120</v>
          </cell>
        </row>
        <row r="193">
          <cell r="A193" t="str">
            <v>R 144 201</v>
          </cell>
          <cell r="B193" t="str">
            <v>CPK 375x375/ø200- Cirkulační přechod komora RKD</v>
          </cell>
          <cell r="C193" t="str">
            <v>kus</v>
          </cell>
          <cell r="D193" t="str">
            <v>R 1-katalog tvarovek</v>
          </cell>
          <cell r="E193">
            <v>730</v>
          </cell>
        </row>
        <row r="194">
          <cell r="A194" t="str">
            <v>R 144 202</v>
          </cell>
          <cell r="B194" t="str">
            <v>CPK 370x260/ø200- Cirkulační přechod komora RKD</v>
          </cell>
          <cell r="C194" t="str">
            <v>kus</v>
          </cell>
          <cell r="D194" t="str">
            <v>R 1-katalog tvarovek</v>
          </cell>
          <cell r="E194">
            <v>580</v>
          </cell>
        </row>
        <row r="195">
          <cell r="A195" t="str">
            <v>R 144 203</v>
          </cell>
          <cell r="B195" t="str">
            <v>CPK BN 375x375/ø200 - Cirkulační přechod komora RKD - boční napojení</v>
          </cell>
          <cell r="C195" t="str">
            <v>kus</v>
          </cell>
          <cell r="D195" t="str">
            <v>R 1-katalog tvarovek</v>
          </cell>
          <cell r="E195">
            <v>1120</v>
          </cell>
        </row>
        <row r="196">
          <cell r="A196" t="str">
            <v>R 144 251</v>
          </cell>
          <cell r="B196" t="str">
            <v>CPK 375x375/ø250- Cirkulační přechod komora RKD</v>
          </cell>
          <cell r="C196" t="str">
            <v>kus</v>
          </cell>
          <cell r="D196" t="str">
            <v>R 1-katalog tvarovek</v>
          </cell>
          <cell r="E196">
            <v>730</v>
          </cell>
        </row>
        <row r="197">
          <cell r="A197" t="str">
            <v>R 144 252</v>
          </cell>
          <cell r="B197" t="str">
            <v>CPK 370x260/ø250- Cirkulační přechod komora RKD</v>
          </cell>
          <cell r="C197" t="str">
            <v>kus</v>
          </cell>
          <cell r="D197" t="str">
            <v>R 1-katalog tvarovek</v>
          </cell>
          <cell r="E197">
            <v>580</v>
          </cell>
        </row>
        <row r="198">
          <cell r="A198" t="str">
            <v>R 144 253</v>
          </cell>
          <cell r="B198" t="str">
            <v>CPK BN 375x375/ø250 - Cirkulační přechod komora RKD - boční napojení</v>
          </cell>
          <cell r="C198" t="str">
            <v>kus</v>
          </cell>
          <cell r="D198" t="str">
            <v>R 1-katalog tvarovek</v>
          </cell>
          <cell r="E198">
            <v>1120</v>
          </cell>
        </row>
        <row r="199">
          <cell r="A199" t="str">
            <v>R 144 420</v>
          </cell>
          <cell r="B199" t="str">
            <v>CPK 285x285/ø125- Cirkulační přechod komora RKD</v>
          </cell>
          <cell r="C199" t="str">
            <v>kus</v>
          </cell>
          <cell r="D199" t="str">
            <v>R 1-katalog tvarovek</v>
          </cell>
          <cell r="E199">
            <v>730</v>
          </cell>
        </row>
        <row r="200">
          <cell r="A200" t="str">
            <v>R 144 423</v>
          </cell>
          <cell r="B200" t="str">
            <v>CPK BN 285x285/125 - cirkulační přechod komora - boční napojení</v>
          </cell>
          <cell r="C200" t="str">
            <v>kus</v>
          </cell>
          <cell r="D200" t="str">
            <v>R 1-katalog tvarovek</v>
          </cell>
          <cell r="E200">
            <v>1120</v>
          </cell>
        </row>
        <row r="201">
          <cell r="A201" t="str">
            <v>R 144 460</v>
          </cell>
          <cell r="B201" t="str">
            <v>CPK 285x285/ø160- Cirkulační přechod komora RKD</v>
          </cell>
          <cell r="C201" t="str">
            <v>kus</v>
          </cell>
          <cell r="D201" t="str">
            <v>R 1-katalog tvarovek</v>
          </cell>
          <cell r="E201">
            <v>730</v>
          </cell>
        </row>
        <row r="202">
          <cell r="A202" t="str">
            <v>R 144 463</v>
          </cell>
          <cell r="B202" t="str">
            <v>CPK BN 285x285/160 - cirkulační přechod komora - boční napojení</v>
          </cell>
          <cell r="C202" t="str">
            <v>kus</v>
          </cell>
          <cell r="D202" t="str">
            <v>R 1-katalog tvarovek</v>
          </cell>
          <cell r="E202">
            <v>1120</v>
          </cell>
        </row>
        <row r="203">
          <cell r="A203" t="str">
            <v>R 145 100</v>
          </cell>
          <cell r="B203" t="str">
            <v>NG ø100 - nákružek sádrokartonový</v>
          </cell>
          <cell r="C203" t="str">
            <v>kus</v>
          </cell>
          <cell r="D203" t="str">
            <v>R 1-katalog tvarovek</v>
          </cell>
          <cell r="E203">
            <v>170</v>
          </cell>
        </row>
        <row r="204">
          <cell r="A204" t="str">
            <v>R 145 101</v>
          </cell>
          <cell r="B204" t="str">
            <v>NG-E ø100 - Nákružek sádrokartonový elipsa</v>
          </cell>
          <cell r="C204" t="str">
            <v>kus</v>
          </cell>
          <cell r="D204" t="str">
            <v>R 1-katalog tvarovek</v>
          </cell>
          <cell r="E204">
            <v>180</v>
          </cell>
        </row>
        <row r="205">
          <cell r="A205" t="str">
            <v>R 145 125</v>
          </cell>
          <cell r="B205" t="str">
            <v>NG ø125 - Nákružek sádrokartonový</v>
          </cell>
          <cell r="C205" t="str">
            <v>kus</v>
          </cell>
          <cell r="D205" t="str">
            <v>R 1-katalog tvarovek</v>
          </cell>
          <cell r="E205">
            <v>170</v>
          </cell>
        </row>
        <row r="206">
          <cell r="A206" t="str">
            <v>R 145 126</v>
          </cell>
          <cell r="B206" t="str">
            <v>NG-E ø125 - Nákružek sádrokartonový elipsa</v>
          </cell>
          <cell r="C206" t="str">
            <v>kus</v>
          </cell>
          <cell r="D206" t="str">
            <v>R 1-katalog tvarovek</v>
          </cell>
          <cell r="E206">
            <v>180</v>
          </cell>
        </row>
        <row r="207">
          <cell r="A207" t="str">
            <v>R 145 160</v>
          </cell>
          <cell r="B207" t="str">
            <v>NG ø160 - Nákružek sádrokartonový</v>
          </cell>
          <cell r="C207" t="str">
            <v>kus</v>
          </cell>
          <cell r="D207" t="str">
            <v>R 1-katalog tvarovek</v>
          </cell>
          <cell r="E207">
            <v>180</v>
          </cell>
        </row>
        <row r="208">
          <cell r="A208" t="str">
            <v>R 145 161</v>
          </cell>
          <cell r="B208" t="str">
            <v>NG-E ø160 - Nákružek sádrokartonový elipsa</v>
          </cell>
          <cell r="C208" t="str">
            <v>kus</v>
          </cell>
          <cell r="D208" t="str">
            <v>R 1-katalog tvarovek</v>
          </cell>
          <cell r="E208">
            <v>190</v>
          </cell>
        </row>
        <row r="209">
          <cell r="A209" t="str">
            <v>R 145 200</v>
          </cell>
          <cell r="B209" t="str">
            <v>NG ø200 - Nákružek sádrokartonový</v>
          </cell>
          <cell r="C209" t="str">
            <v>kus</v>
          </cell>
          <cell r="D209" t="str">
            <v>R 1-katalog tvarovek</v>
          </cell>
          <cell r="E209">
            <v>200</v>
          </cell>
        </row>
        <row r="210">
          <cell r="A210" t="str">
            <v>R 145 201</v>
          </cell>
          <cell r="B210" t="str">
            <v>NG-E ø200 - Nákružek sádrokartonový elipsa</v>
          </cell>
          <cell r="C210" t="str">
            <v>kus</v>
          </cell>
          <cell r="D210" t="str">
            <v>R 1-katalog tvarovek</v>
          </cell>
          <cell r="E210">
            <v>210</v>
          </cell>
        </row>
        <row r="211">
          <cell r="A211" t="str">
            <v>R 145 250</v>
          </cell>
          <cell r="B211" t="str">
            <v>NG ø250 - Nákružek sádrokartonový</v>
          </cell>
          <cell r="C211" t="str">
            <v>kus</v>
          </cell>
          <cell r="D211" t="str">
            <v>R 1-katalog tvarovek</v>
          </cell>
          <cell r="E211">
            <v>220</v>
          </cell>
        </row>
        <row r="212">
          <cell r="A212" t="str">
            <v>R 145 251</v>
          </cell>
          <cell r="B212" t="str">
            <v>NG-E ø250 - Nákružek sádrokartonový elipsa</v>
          </cell>
          <cell r="C212" t="str">
            <v>kus</v>
          </cell>
          <cell r="D212" t="str">
            <v>R 1-katalog tvarovek</v>
          </cell>
          <cell r="E212">
            <v>230</v>
          </cell>
        </row>
        <row r="213">
          <cell r="A213" t="str">
            <v>R 146 016</v>
          </cell>
          <cell r="B213" t="str">
            <v>PKJ 628x476/160 pravý - Přechod komora k RKJ</v>
          </cell>
          <cell r="C213" t="str">
            <v>kus</v>
          </cell>
          <cell r="D213" t="str">
            <v>R 1-katalog tvarovek</v>
          </cell>
          <cell r="E213">
            <v>2600</v>
          </cell>
        </row>
        <row r="214">
          <cell r="A214" t="str">
            <v>R 146 017</v>
          </cell>
          <cell r="B214" t="str">
            <v>PKJ 628x476/160 levý- Přechod komora k RKJ</v>
          </cell>
          <cell r="C214" t="str">
            <v>kus</v>
          </cell>
          <cell r="D214" t="str">
            <v>R 1-katalog tvarovek</v>
          </cell>
          <cell r="E214">
            <v>2600</v>
          </cell>
        </row>
        <row r="215">
          <cell r="A215" t="str">
            <v>R 146 020</v>
          </cell>
          <cell r="B215" t="str">
            <v>PKJ 628x476/200 pravý - Přechod komora k RKJ</v>
          </cell>
          <cell r="C215" t="str">
            <v>kus</v>
          </cell>
          <cell r="D215" t="str">
            <v>R 1-katalog tvarovek</v>
          </cell>
          <cell r="E215">
            <v>2600</v>
          </cell>
        </row>
        <row r="216">
          <cell r="A216" t="str">
            <v>R 146 021</v>
          </cell>
          <cell r="B216" t="str">
            <v>PKJ 628x476/200 levý - Přechod komora k RKJ</v>
          </cell>
          <cell r="C216" t="str">
            <v>kus</v>
          </cell>
          <cell r="D216" t="str">
            <v>R 1-katalog tvarovek</v>
          </cell>
          <cell r="E216">
            <v>2600</v>
          </cell>
        </row>
        <row r="217">
          <cell r="A217" t="str">
            <v>R 146 025</v>
          </cell>
          <cell r="B217" t="str">
            <v>PKJ 628x476/250 pravý - Přechod komora k RKJ</v>
          </cell>
          <cell r="C217" t="str">
            <v>kus</v>
          </cell>
          <cell r="D217" t="str">
            <v>R 1-katalog tvarovek</v>
          </cell>
          <cell r="E217">
            <v>2600</v>
          </cell>
        </row>
        <row r="218">
          <cell r="A218" t="str">
            <v>R 146 026</v>
          </cell>
          <cell r="B218" t="str">
            <v>PKJ 628x476/250 levý - Přechod komora k RKJ</v>
          </cell>
          <cell r="C218" t="str">
            <v>kus</v>
          </cell>
          <cell r="D218" t="str">
            <v>R 1-katalog tvarovek</v>
          </cell>
          <cell r="E218">
            <v>2600</v>
          </cell>
        </row>
        <row r="219">
          <cell r="A219" t="str">
            <v>R 146 046</v>
          </cell>
          <cell r="B219" t="str">
            <v>PKJ 500x400/160 - Přechod komora RKJ</v>
          </cell>
          <cell r="C219" t="str">
            <v>kus</v>
          </cell>
          <cell r="D219" t="str">
            <v>R 1-katalog tvarovek</v>
          </cell>
          <cell r="E219">
            <v>2530</v>
          </cell>
        </row>
        <row r="220">
          <cell r="A220" t="str">
            <v>R 146 426</v>
          </cell>
          <cell r="B220" t="str">
            <v>PKJ 340x400/125 - Přechod komora k RKJ</v>
          </cell>
          <cell r="C220" t="str">
            <v xml:space="preserve">kus </v>
          </cell>
          <cell r="D220" t="str">
            <v>R 1-katalog tvarovek</v>
          </cell>
          <cell r="E220">
            <v>2530</v>
          </cell>
        </row>
        <row r="221">
          <cell r="A221" t="str">
            <v>R 146 446</v>
          </cell>
          <cell r="B221" t="str">
            <v>PKJ 340x400/160 - Přechod komora k RKJ</v>
          </cell>
          <cell r="C221" t="str">
            <v>kus</v>
          </cell>
          <cell r="D221" t="str">
            <v>R 1-katalog tvarovek</v>
          </cell>
          <cell r="E221">
            <v>2530</v>
          </cell>
        </row>
        <row r="222">
          <cell r="A222" t="str">
            <v>R 146 516</v>
          </cell>
          <cell r="B222" t="str">
            <v>PKJ 420x476/160 - Přechod komora k RKJ</v>
          </cell>
          <cell r="C222" t="str">
            <v>kus</v>
          </cell>
          <cell r="D222" t="str">
            <v>R 1-katalog tvarovek</v>
          </cell>
          <cell r="E222">
            <v>2530</v>
          </cell>
        </row>
        <row r="223">
          <cell r="A223" t="str">
            <v>R 146 520</v>
          </cell>
          <cell r="B223" t="str">
            <v>PKJ 420x476/200 - Přechod komora k RKJ</v>
          </cell>
          <cell r="C223" t="str">
            <v>kus</v>
          </cell>
          <cell r="D223" t="str">
            <v>R 1-katalog tvarovek</v>
          </cell>
          <cell r="E223">
            <v>2530</v>
          </cell>
        </row>
        <row r="224">
          <cell r="A224" t="str">
            <v>R 146 525</v>
          </cell>
          <cell r="B224" t="str">
            <v>PKJ 420x476/250 - Přechod komora k RKJ</v>
          </cell>
          <cell r="C224" t="str">
            <v>kus</v>
          </cell>
          <cell r="D224" t="str">
            <v>R 1-katalog tvarovek</v>
          </cell>
          <cell r="E224">
            <v>2530</v>
          </cell>
        </row>
        <row r="225">
          <cell r="A225" t="str">
            <v>R 150 010</v>
          </cell>
          <cell r="B225" t="str">
            <v xml:space="preserve">TKR 250/250/250 P - T s klapkami a servopoh. pro zem.reg. </v>
          </cell>
          <cell r="C225" t="str">
            <v>kus</v>
          </cell>
          <cell r="D225" t="str">
            <v>R 1-katalog tvarovek</v>
          </cell>
          <cell r="E225">
            <v>3730</v>
          </cell>
        </row>
        <row r="226">
          <cell r="A226" t="str">
            <v>R 150 016</v>
          </cell>
          <cell r="B226" t="str">
            <v xml:space="preserve">TKR 160/160/160 P - T s klapkami a servopoh. pro zem.reg. </v>
          </cell>
          <cell r="C226" t="str">
            <v>kus</v>
          </cell>
          <cell r="D226" t="str">
            <v>R 1-katalog tvarovek</v>
          </cell>
          <cell r="E226">
            <v>3670</v>
          </cell>
        </row>
        <row r="227">
          <cell r="A227" t="str">
            <v>R 150 020</v>
          </cell>
          <cell r="B227" t="str">
            <v xml:space="preserve">TKR 250/250/250 L - T s klapkami a servopoh. pro zem.reg. </v>
          </cell>
          <cell r="C227" t="str">
            <v>kus</v>
          </cell>
          <cell r="D227" t="str">
            <v>R 1-katalog tvarovek</v>
          </cell>
          <cell r="E227">
            <v>3730</v>
          </cell>
        </row>
        <row r="228">
          <cell r="A228" t="str">
            <v>R 150 026</v>
          </cell>
          <cell r="B228" t="str">
            <v xml:space="preserve">TKR 160/160/160 L - T s klapkami a servopoh. pro zem.reg. </v>
          </cell>
          <cell r="C228" t="str">
            <v>kus</v>
          </cell>
          <cell r="D228" t="str">
            <v>R 1-katalog tvarovek</v>
          </cell>
          <cell r="E228">
            <v>3670</v>
          </cell>
        </row>
        <row r="229">
          <cell r="A229" t="str">
            <v>R 150 030</v>
          </cell>
          <cell r="B229" t="str">
            <v xml:space="preserve">TKR 250/250/250 Protilehla - T s klapkami a servopoh. pro zem.reg. </v>
          </cell>
          <cell r="C229" t="str">
            <v>kus</v>
          </cell>
          <cell r="D229" t="str">
            <v>R 1-katalog tvarovek</v>
          </cell>
          <cell r="E229">
            <v>3730</v>
          </cell>
        </row>
        <row r="230">
          <cell r="A230" t="str">
            <v>R 150 036</v>
          </cell>
          <cell r="B230" t="str">
            <v xml:space="preserve">TKR 160/160/160 Protilehla - T s klapkami a servopoh. pro zem.reg. </v>
          </cell>
          <cell r="C230" t="str">
            <v>kus</v>
          </cell>
          <cell r="D230" t="str">
            <v>R 1-katalog tvarovek</v>
          </cell>
          <cell r="E230">
            <v>3670</v>
          </cell>
        </row>
        <row r="231">
          <cell r="A231" t="str">
            <v>R 150 050</v>
          </cell>
          <cell r="B231" t="str">
            <v>KKR 250 P - křížový kus pro ZVT-C - pravý</v>
          </cell>
          <cell r="C231" t="str">
            <v>kus</v>
          </cell>
          <cell r="D231" t="str">
            <v>R 1-katalog tvarovek</v>
          </cell>
          <cell r="E231">
            <v>8750</v>
          </cell>
        </row>
        <row r="232">
          <cell r="A232" t="str">
            <v>R 150 051</v>
          </cell>
          <cell r="B232" t="str">
            <v>KKR 250 L - křížový kus pro ZVT-C - levý</v>
          </cell>
          <cell r="C232" t="str">
            <v>kus</v>
          </cell>
          <cell r="D232" t="str">
            <v>R 1-katalog tvarovek</v>
          </cell>
          <cell r="E232">
            <v>8750</v>
          </cell>
        </row>
        <row r="233">
          <cell r="A233" t="str">
            <v>R 150 060</v>
          </cell>
          <cell r="B233" t="str">
            <v>KKR 200 P - křížový kus pro ZVT-C - pravý</v>
          </cell>
          <cell r="C233" t="str">
            <v>kus</v>
          </cell>
          <cell r="D233" t="str">
            <v>R 1-katalog tvarovek</v>
          </cell>
          <cell r="E233">
            <v>8600</v>
          </cell>
        </row>
        <row r="234">
          <cell r="A234" t="str">
            <v>R 150 061</v>
          </cell>
          <cell r="B234" t="str">
            <v>KKR 200 L - křížový kus pro ZVT-C - levý</v>
          </cell>
          <cell r="C234" t="str">
            <v>kus</v>
          </cell>
          <cell r="D234" t="str">
            <v>R 1-katalog tvarovek</v>
          </cell>
          <cell r="E234">
            <v>8600</v>
          </cell>
        </row>
        <row r="235">
          <cell r="A235" t="str">
            <v>R 151 005</v>
          </cell>
          <cell r="B235" t="str">
            <v xml:space="preserve">Klapka škrtící KEL 160 LM230 servopohon </v>
          </cell>
          <cell r="C235" t="str">
            <v>kus</v>
          </cell>
          <cell r="D235" t="str">
            <v>R 1-katalog tvarovek</v>
          </cell>
          <cell r="E235">
            <v>2830</v>
          </cell>
        </row>
        <row r="236">
          <cell r="A236" t="str">
            <v>R 151 010</v>
          </cell>
          <cell r="B236" t="str">
            <v xml:space="preserve">Klapka škrtící KEL 200 LM230 servopohon </v>
          </cell>
          <cell r="C236" t="str">
            <v>kus</v>
          </cell>
          <cell r="D236" t="str">
            <v>R 1-katalog tvarovek</v>
          </cell>
          <cell r="E236">
            <v>2910</v>
          </cell>
        </row>
        <row r="237">
          <cell r="A237" t="str">
            <v>R 151 020</v>
          </cell>
          <cell r="B237" t="str">
            <v>Klapka škrtící KEL 250 LM230 servopohon</v>
          </cell>
          <cell r="C237" t="str">
            <v>kus</v>
          </cell>
          <cell r="D237" t="str">
            <v>R 1-katalog tvarovek</v>
          </cell>
          <cell r="E237">
            <v>2995</v>
          </cell>
        </row>
        <row r="238">
          <cell r="A238" t="str">
            <v>R 151 025</v>
          </cell>
          <cell r="B238" t="str">
            <v xml:space="preserve">Klapka škrtící KEL 160 LF230 servopohon </v>
          </cell>
          <cell r="C238" t="str">
            <v>kus</v>
          </cell>
          <cell r="D238" t="str">
            <v>R 1-katalog tvarovek</v>
          </cell>
          <cell r="E238">
            <v>4010</v>
          </cell>
        </row>
        <row r="239">
          <cell r="A239" t="str">
            <v>R 151 030</v>
          </cell>
          <cell r="B239" t="str">
            <v xml:space="preserve">Klapka škrtící KEL 200 LF230 servopohon </v>
          </cell>
          <cell r="C239" t="str">
            <v>kus</v>
          </cell>
          <cell r="D239" t="str">
            <v>R 1-katalog tvarovek</v>
          </cell>
          <cell r="E239">
            <v>4070</v>
          </cell>
        </row>
        <row r="240">
          <cell r="A240" t="str">
            <v>R 151 035</v>
          </cell>
          <cell r="B240" t="str">
            <v>Klapka škrtící KEL 250 LF230 servopohon</v>
          </cell>
          <cell r="C240" t="str">
            <v>kus</v>
          </cell>
          <cell r="D240" t="str">
            <v>R 1-katalog tvarovek</v>
          </cell>
          <cell r="E240">
            <v>4150</v>
          </cell>
        </row>
        <row r="241">
          <cell r="A241" t="str">
            <v>R 151 405</v>
          </cell>
          <cell r="B241" t="str">
            <v>Klapka škrtící KEL 125 LM230 servopohon</v>
          </cell>
          <cell r="C241" t="str">
            <v>kus</v>
          </cell>
          <cell r="D241" t="str">
            <v>R 1-katalog tvarovek</v>
          </cell>
          <cell r="E241">
            <v>2790</v>
          </cell>
        </row>
        <row r="242">
          <cell r="A242" t="str">
            <v>R 152 160</v>
          </cell>
          <cell r="B242" t="str">
            <v>TKN 160 - Tkus náběhový</v>
          </cell>
          <cell r="C242" t="str">
            <v>kus</v>
          </cell>
          <cell r="D242" t="str">
            <v>R 1-katalog tvarovek</v>
          </cell>
          <cell r="E242">
            <v>2300</v>
          </cell>
        </row>
        <row r="243">
          <cell r="A243" t="str">
            <v>R 152 200</v>
          </cell>
          <cell r="B243" t="str">
            <v>TKN 200 - Tkus náběhový</v>
          </cell>
          <cell r="C243" t="str">
            <v>kus</v>
          </cell>
          <cell r="D243" t="str">
            <v>R 1-katalog tvarovek</v>
          </cell>
          <cell r="E243">
            <v>2400</v>
          </cell>
        </row>
        <row r="244">
          <cell r="A244" t="str">
            <v>R 152 250</v>
          </cell>
          <cell r="B244" t="str">
            <v>TKN 250 - Tkus náběhový</v>
          </cell>
          <cell r="C244" t="str">
            <v>kus</v>
          </cell>
          <cell r="D244" t="str">
            <v>R 1-katalog tvarovek</v>
          </cell>
          <cell r="E244">
            <v>2430</v>
          </cell>
        </row>
        <row r="245">
          <cell r="A245" t="str">
            <v>R 153 001</v>
          </cell>
          <cell r="B245" t="str">
            <v>SVA 100 - spojka vnitřní ø100mm</v>
          </cell>
          <cell r="C245" t="str">
            <v>kus</v>
          </cell>
          <cell r="D245" t="str">
            <v>R 1-katalog tvarovek</v>
          </cell>
          <cell r="E245">
            <v>70</v>
          </cell>
        </row>
        <row r="246">
          <cell r="A246" t="str">
            <v>R 153 002</v>
          </cell>
          <cell r="B246" t="str">
            <v>SVA 125 - spojka vnitřní ø125mm</v>
          </cell>
          <cell r="C246" t="str">
            <v>kus</v>
          </cell>
          <cell r="D246" t="str">
            <v>R 1-katalog tvarovek</v>
          </cell>
          <cell r="E246">
            <v>70</v>
          </cell>
        </row>
        <row r="247">
          <cell r="A247" t="str">
            <v>R 153 003</v>
          </cell>
          <cell r="B247" t="str">
            <v>SVA 160 - spojka vnitřní ø160mm</v>
          </cell>
          <cell r="C247" t="str">
            <v>kus</v>
          </cell>
          <cell r="D247" t="str">
            <v>R 1-katalog tvarovek</v>
          </cell>
          <cell r="E247">
            <v>75</v>
          </cell>
        </row>
        <row r="248">
          <cell r="A248" t="str">
            <v>R 153 004</v>
          </cell>
          <cell r="B248" t="str">
            <v>SVA 200 - spojka vnitřní ø200mm</v>
          </cell>
          <cell r="C248" t="str">
            <v>kus</v>
          </cell>
          <cell r="D248" t="str">
            <v>R 1-katalog tvarovek</v>
          </cell>
          <cell r="E248">
            <v>80</v>
          </cell>
        </row>
        <row r="249">
          <cell r="A249" t="str">
            <v>R 153 005</v>
          </cell>
          <cell r="B249" t="str">
            <v>SVA 250 - spojka vnitřní ø250mm</v>
          </cell>
          <cell r="C249" t="str">
            <v>kus</v>
          </cell>
          <cell r="D249" t="str">
            <v>R 1-katalog tvarovek</v>
          </cell>
          <cell r="E249">
            <v>125</v>
          </cell>
        </row>
        <row r="250">
          <cell r="A250" t="str">
            <v>R 160 010</v>
          </cell>
          <cell r="B250" t="str">
            <v xml:space="preserve">PMR 4"-10" 250x97 mosaz- Podlahová mřížka s regulací </v>
          </cell>
          <cell r="C250" t="str">
            <v>kus</v>
          </cell>
          <cell r="D250" t="str">
            <v>R 1-katalog tvarovek</v>
          </cell>
          <cell r="E250">
            <v>850</v>
          </cell>
        </row>
        <row r="251">
          <cell r="A251" t="str">
            <v>R 160 011</v>
          </cell>
          <cell r="B251" t="str">
            <v xml:space="preserve">PMR 4"-10" 250x97 chrom - Podlahová mřížka s regulací </v>
          </cell>
          <cell r="C251" t="str">
            <v>kus</v>
          </cell>
          <cell r="D251" t="str">
            <v>R 1-katalog tvarovek</v>
          </cell>
          <cell r="E251">
            <v>1200</v>
          </cell>
        </row>
        <row r="252">
          <cell r="A252" t="str">
            <v>R 161 010</v>
          </cell>
          <cell r="B252" t="str">
            <v>SMD 280x405 S bor- Stěnová mřížka dřevěná  borovice - lak</v>
          </cell>
          <cell r="C252" t="str">
            <v>kus</v>
          </cell>
          <cell r="D252" t="str">
            <v>R 1-katalog tvarovek</v>
          </cell>
          <cell r="E252">
            <v>850</v>
          </cell>
        </row>
        <row r="253">
          <cell r="A253" t="str">
            <v>R 161 015</v>
          </cell>
          <cell r="B253" t="str">
            <v>SMD 280x405 V bor- Stěnová mřížka dřevěná  borovice - lak</v>
          </cell>
          <cell r="C253" t="str">
            <v>kus</v>
          </cell>
          <cell r="D253" t="str">
            <v>R 1-katalog tvarovek</v>
          </cell>
          <cell r="E253">
            <v>850</v>
          </cell>
        </row>
        <row r="254">
          <cell r="A254" t="str">
            <v>R 161 020</v>
          </cell>
          <cell r="B254" t="str">
            <v>SMD 280x405 S buk- Stěnová mřížka dřevěná buk - lak</v>
          </cell>
          <cell r="C254" t="str">
            <v>kus</v>
          </cell>
          <cell r="D254" t="str">
            <v>R 1-katalog tvarovek</v>
          </cell>
          <cell r="E254">
            <v>890</v>
          </cell>
        </row>
        <row r="255">
          <cell r="A255" t="str">
            <v>R 161 025</v>
          </cell>
          <cell r="B255" t="str">
            <v>SMD 280x405 V buk- Stěnová mřížka dřevěná buk - lak</v>
          </cell>
          <cell r="C255" t="str">
            <v>kus</v>
          </cell>
          <cell r="D255" t="str">
            <v>R 1-katalog tvarovek</v>
          </cell>
          <cell r="E255">
            <v>890</v>
          </cell>
        </row>
        <row r="256">
          <cell r="A256" t="str">
            <v>R 161 040</v>
          </cell>
          <cell r="B256" t="str">
            <v>SMD 280x405 S buk bez úpravy- Stěnová mřížka dřevěná buk bez povrchové úpravy</v>
          </cell>
          <cell r="C256" t="str">
            <v>kus</v>
          </cell>
          <cell r="D256" t="str">
            <v>R 1-katalog tvarovek</v>
          </cell>
          <cell r="E256">
            <v>860</v>
          </cell>
        </row>
        <row r="257">
          <cell r="A257" t="str">
            <v>R 161 045</v>
          </cell>
          <cell r="B257" t="str">
            <v>SMD 280x405 V buk bez úpravy- Stěnová mřížka dřevěná buk bez povrchové úpravy</v>
          </cell>
          <cell r="C257" t="str">
            <v>kus</v>
          </cell>
          <cell r="D257" t="str">
            <v>R 1-katalog tvarovek</v>
          </cell>
          <cell r="E257">
            <v>860</v>
          </cell>
        </row>
        <row r="258">
          <cell r="A258" t="str">
            <v>R 162 015</v>
          </cell>
          <cell r="B258" t="str">
            <v>PZ 343x343 Al - protidešťová žaluzie elox hliník</v>
          </cell>
          <cell r="C258" t="str">
            <v>kus</v>
          </cell>
          <cell r="D258" t="str">
            <v>R 1-katalog tvarovek</v>
          </cell>
          <cell r="E258">
            <v>1230</v>
          </cell>
        </row>
        <row r="259">
          <cell r="A259" t="str">
            <v>R 162 016</v>
          </cell>
          <cell r="B259" t="str">
            <v xml:space="preserve">PZ 595x455 Al V - protidešťová žaluzie pro SPF ZVT-C </v>
          </cell>
          <cell r="C259" t="str">
            <v>kus</v>
          </cell>
          <cell r="D259" t="str">
            <v>R 1-katalog tvarovek</v>
          </cell>
          <cell r="E259">
            <v>3440</v>
          </cell>
        </row>
        <row r="260">
          <cell r="A260" t="str">
            <v>R 162 017</v>
          </cell>
          <cell r="B260" t="str">
            <v xml:space="preserve">PZ 455x595 Al S - protidešťová žaluzie pro SPF ZVT-C </v>
          </cell>
          <cell r="C260" t="str">
            <v>kus</v>
          </cell>
          <cell r="D260" t="str">
            <v>R 1-katalog tvarovek</v>
          </cell>
          <cell r="E260">
            <v>3650</v>
          </cell>
        </row>
        <row r="261">
          <cell r="A261" t="str">
            <v>R 162 025</v>
          </cell>
          <cell r="B261" t="str">
            <v>PZ 343x343 Al - protidešťová žaluzie hliník - bílý komax 0100</v>
          </cell>
          <cell r="C261" t="str">
            <v>kus</v>
          </cell>
          <cell r="D261" t="str">
            <v>R 1-katalog tvarovek</v>
          </cell>
          <cell r="E261">
            <v>1530</v>
          </cell>
        </row>
        <row r="262">
          <cell r="A262" t="str">
            <v>R 162 026</v>
          </cell>
          <cell r="B262" t="str">
            <v>PZ 595x455 Al V - protidešťová žaluzie pro SPF ZVT-C - bílá</v>
          </cell>
          <cell r="C262" t="str">
            <v>kus</v>
          </cell>
          <cell r="D262" t="str">
            <v>R 1-katalog tvarovek</v>
          </cell>
          <cell r="E262">
            <v>4630</v>
          </cell>
        </row>
        <row r="263">
          <cell r="A263" t="str">
            <v>R 162 027</v>
          </cell>
          <cell r="B263" t="str">
            <v>PZ 455x595 Al S - protidešťová žaluzie pro SPF ZVT-C - bílá</v>
          </cell>
          <cell r="C263" t="str">
            <v>kus</v>
          </cell>
          <cell r="D263" t="str">
            <v>R 1-katalog tvarovek</v>
          </cell>
          <cell r="E263">
            <v>4920</v>
          </cell>
        </row>
        <row r="264">
          <cell r="A264" t="str">
            <v>R 162 035</v>
          </cell>
          <cell r="B264" t="str">
            <v>PZ 343x343 Al - protidešťová žaluzie hliník- hnědý komax 8016</v>
          </cell>
          <cell r="C264" t="str">
            <v>kus</v>
          </cell>
          <cell r="D264" t="str">
            <v>R 1-katalog tvarovek</v>
          </cell>
          <cell r="E264">
            <v>1530</v>
          </cell>
        </row>
        <row r="265">
          <cell r="A265" t="str">
            <v>R 162 036</v>
          </cell>
          <cell r="B265" t="str">
            <v>PZ 595x455 Al V - protidešťová žaluzie pro SPF ZVT-C - hnědá</v>
          </cell>
          <cell r="C265" t="str">
            <v>kus</v>
          </cell>
          <cell r="D265" t="str">
            <v>R 1-katalog tvarovek</v>
          </cell>
          <cell r="E265">
            <v>4630</v>
          </cell>
        </row>
        <row r="266">
          <cell r="A266" t="str">
            <v>R 162 037</v>
          </cell>
          <cell r="B266" t="str">
            <v>PZ 455x595 Al S - protidešťová žaluzie pro SPF ZVT-C - hnědá</v>
          </cell>
          <cell r="C266" t="str">
            <v>kus</v>
          </cell>
          <cell r="D266" t="str">
            <v>R 1-katalog tvarovek</v>
          </cell>
          <cell r="E266">
            <v>4920</v>
          </cell>
        </row>
        <row r="267">
          <cell r="A267" t="str">
            <v>R 162 415</v>
          </cell>
          <cell r="B267" t="str">
            <v>PZ 300x300 Al - protidešťová žaluzie - Al elox</v>
          </cell>
          <cell r="C267" t="str">
            <v>kus</v>
          </cell>
          <cell r="D267" t="str">
            <v>R 1-katalog tvarovek</v>
          </cell>
          <cell r="E267">
            <v>1480</v>
          </cell>
        </row>
        <row r="268">
          <cell r="A268" t="str">
            <v>R 162 425</v>
          </cell>
          <cell r="B268" t="str">
            <v>PZ 300x300 Al - protidešťová žaluzie - bílá</v>
          </cell>
          <cell r="C268" t="str">
            <v>kus</v>
          </cell>
          <cell r="D268" t="str">
            <v>R 1-katalog tvarovek</v>
          </cell>
          <cell r="E268">
            <v>2230</v>
          </cell>
        </row>
        <row r="269">
          <cell r="A269" t="str">
            <v>R 162 435</v>
          </cell>
          <cell r="B269" t="str">
            <v>PZ 300x300 Al - protidešťová žaluzie - hnědá</v>
          </cell>
          <cell r="C269" t="str">
            <v xml:space="preserve">kus </v>
          </cell>
          <cell r="D269" t="str">
            <v>R 1-katalog tvarovek</v>
          </cell>
          <cell r="E269">
            <v>2230</v>
          </cell>
        </row>
        <row r="270">
          <cell r="A270" t="str">
            <v>R 163 405</v>
          </cell>
          <cell r="B270" t="str">
            <v>DA 100 - dýza pro přívod vzduchu</v>
          </cell>
          <cell r="C270" t="str">
            <v>kus</v>
          </cell>
          <cell r="D270" t="str">
            <v>R 1-katalog tvarovek</v>
          </cell>
          <cell r="E270">
            <v>930</v>
          </cell>
        </row>
        <row r="271">
          <cell r="A271" t="str">
            <v>R 211 025</v>
          </cell>
          <cell r="B271" t="str">
            <v>ohebné hadice se zvuk. izolací Sonoflex MI Ø 102</v>
          </cell>
          <cell r="C271" t="str">
            <v>metr</v>
          </cell>
          <cell r="D271" t="str">
            <v>R211-potrubí SONO</v>
          </cell>
          <cell r="E271">
            <v>136</v>
          </cell>
        </row>
        <row r="272">
          <cell r="A272" t="str">
            <v>R 211 026</v>
          </cell>
          <cell r="B272" t="str">
            <v>ohebné hadice se zvuk. izolací Sonoflex MI Ø 127</v>
          </cell>
          <cell r="C272" t="str">
            <v>metr</v>
          </cell>
          <cell r="D272" t="str">
            <v>R211-potrubí SONO</v>
          </cell>
          <cell r="E272">
            <v>155</v>
          </cell>
        </row>
        <row r="273">
          <cell r="A273" t="str">
            <v>R 211 028</v>
          </cell>
          <cell r="B273" t="str">
            <v>ohebné hadice se zvuk. izolací Sonoflex MI Ø 160</v>
          </cell>
          <cell r="C273" t="str">
            <v>metr</v>
          </cell>
          <cell r="D273" t="str">
            <v>R211-potrubí SONO</v>
          </cell>
          <cell r="E273">
            <v>189</v>
          </cell>
        </row>
        <row r="274">
          <cell r="A274" t="str">
            <v>R 211 030</v>
          </cell>
          <cell r="B274" t="str">
            <v>ohebné hadice se zvuk. izolací Sonoflex MI Ø 203</v>
          </cell>
          <cell r="C274" t="str">
            <v>metr</v>
          </cell>
          <cell r="D274" t="str">
            <v>R211-potrubí SONO</v>
          </cell>
          <cell r="E274">
            <v>224</v>
          </cell>
        </row>
        <row r="275">
          <cell r="A275" t="str">
            <v>R 211 032</v>
          </cell>
          <cell r="B275" t="str">
            <v>ohebné hadice se zvuk. izolací Sonoflex MI Ø 254</v>
          </cell>
          <cell r="C275" t="str">
            <v>metr</v>
          </cell>
          <cell r="D275" t="str">
            <v>R211-potrubí SONO</v>
          </cell>
          <cell r="E275">
            <v>269</v>
          </cell>
        </row>
        <row r="276">
          <cell r="A276" t="str">
            <v>R 212 022</v>
          </cell>
          <cell r="B276" t="str">
            <v>ohebné hadice Aluflex Ø 102  MI</v>
          </cell>
          <cell r="C276" t="str">
            <v>metr</v>
          </cell>
          <cell r="D276" t="str">
            <v>R212-potrubí ALU</v>
          </cell>
          <cell r="E276">
            <v>31</v>
          </cell>
        </row>
        <row r="277">
          <cell r="A277" t="str">
            <v>R 212 023</v>
          </cell>
          <cell r="B277" t="str">
            <v>ohebné hadice Aluflex Ø 127  MI</v>
          </cell>
          <cell r="C277" t="str">
            <v>metr</v>
          </cell>
          <cell r="D277" t="str">
            <v>R212-potrubí ALU</v>
          </cell>
          <cell r="E277">
            <v>37</v>
          </cell>
        </row>
        <row r="278">
          <cell r="A278" t="str">
            <v>R 212 025</v>
          </cell>
          <cell r="B278" t="str">
            <v>ohebné hadice Aluflex Ø 160  MI</v>
          </cell>
          <cell r="C278" t="str">
            <v>metr</v>
          </cell>
          <cell r="D278" t="str">
            <v>R212-potrubí ALU</v>
          </cell>
          <cell r="E278">
            <v>48</v>
          </cell>
        </row>
        <row r="279">
          <cell r="A279" t="str">
            <v>R 212 027</v>
          </cell>
          <cell r="B279" t="str">
            <v>ohebné hadice Aluflex Ø 203  MI</v>
          </cell>
          <cell r="C279" t="str">
            <v>metr</v>
          </cell>
          <cell r="D279" t="str">
            <v>R212-potrubí ALU</v>
          </cell>
          <cell r="E279">
            <v>63</v>
          </cell>
        </row>
        <row r="280">
          <cell r="A280" t="str">
            <v>R 212 029</v>
          </cell>
          <cell r="B280" t="str">
            <v>ohebné hadice Aluflex Ø 254  MI</v>
          </cell>
          <cell r="C280" t="str">
            <v>metr</v>
          </cell>
          <cell r="D280" t="str">
            <v>R212-potrubí ALU</v>
          </cell>
          <cell r="E280">
            <v>83</v>
          </cell>
        </row>
        <row r="281">
          <cell r="A281" t="str">
            <v>R 216 022</v>
          </cell>
          <cell r="B281" t="str">
            <v>ohebné hadice s tepl. izolací Thermoflex MI Ø 102</v>
          </cell>
          <cell r="C281" t="str">
            <v>metr</v>
          </cell>
          <cell r="D281" t="str">
            <v>R216-Thermo</v>
          </cell>
          <cell r="E281">
            <v>104</v>
          </cell>
        </row>
        <row r="282">
          <cell r="A282" t="str">
            <v>R 216 023</v>
          </cell>
          <cell r="B282" t="str">
            <v>ohebné hadice s tepl. izolací Thermoflex MI Ø 127</v>
          </cell>
          <cell r="C282" t="str">
            <v>metr</v>
          </cell>
          <cell r="D282" t="str">
            <v>R216-Thermo</v>
          </cell>
          <cell r="E282">
            <v>115</v>
          </cell>
        </row>
        <row r="283">
          <cell r="A283" t="str">
            <v>R 216 025</v>
          </cell>
          <cell r="B283" t="str">
            <v>ohebné hadice s tepl. izolací Thermoflex MI Ø 160</v>
          </cell>
          <cell r="C283" t="str">
            <v>metr</v>
          </cell>
          <cell r="D283" t="str">
            <v>R216-Thermo</v>
          </cell>
          <cell r="E283">
            <v>140</v>
          </cell>
        </row>
        <row r="284">
          <cell r="A284" t="str">
            <v>R 216 027</v>
          </cell>
          <cell r="B284" t="str">
            <v>ohebné hadice s tepl. izolací Thermoflex MI Ø 203</v>
          </cell>
          <cell r="C284" t="str">
            <v>metr</v>
          </cell>
          <cell r="D284" t="str">
            <v>R216-Thermo</v>
          </cell>
          <cell r="E284">
            <v>163</v>
          </cell>
        </row>
        <row r="285">
          <cell r="A285" t="str">
            <v>R 216 029</v>
          </cell>
          <cell r="B285" t="str">
            <v>ohebné hadice s tepl. izolací Thermoflex MI Ø 254</v>
          </cell>
          <cell r="C285" t="str">
            <v>metr</v>
          </cell>
          <cell r="D285" t="str">
            <v>R216-Thermo</v>
          </cell>
          <cell r="E285">
            <v>212</v>
          </cell>
        </row>
        <row r="286">
          <cell r="A286" t="str">
            <v>R 217 005</v>
          </cell>
          <cell r="B286" t="str">
            <v>Tlumič hluku MAA 160</v>
          </cell>
          <cell r="C286" t="str">
            <v>kus</v>
          </cell>
          <cell r="D286" t="str">
            <v>R217-tlumiče hluku</v>
          </cell>
          <cell r="E286">
            <v>2350</v>
          </cell>
        </row>
        <row r="287">
          <cell r="A287" t="str">
            <v>R 217 009</v>
          </cell>
          <cell r="B287" t="str">
            <v>Tlumič hluku MAA 250</v>
          </cell>
          <cell r="C287" t="str">
            <v>kus</v>
          </cell>
          <cell r="D287" t="str">
            <v>R217-tlumiče hluku</v>
          </cell>
          <cell r="E287">
            <v>3320</v>
          </cell>
        </row>
        <row r="288">
          <cell r="A288" t="str">
            <v>R 220 002</v>
          </cell>
          <cell r="B288" t="str">
            <v>OS koleno Ø 100/90</v>
          </cell>
          <cell r="C288" t="str">
            <v>kus</v>
          </cell>
          <cell r="D288" t="str">
            <v>R22-tvarovky</v>
          </cell>
          <cell r="E288">
            <v>270</v>
          </cell>
        </row>
        <row r="289">
          <cell r="A289" t="str">
            <v>R 220 003</v>
          </cell>
          <cell r="B289" t="str">
            <v>OS koleno Ø 125/90</v>
          </cell>
          <cell r="C289" t="str">
            <v>kus</v>
          </cell>
          <cell r="D289" t="str">
            <v>R22-tvarovky</v>
          </cell>
          <cell r="E289">
            <v>295</v>
          </cell>
        </row>
        <row r="290">
          <cell r="A290" t="str">
            <v>R 220 005</v>
          </cell>
          <cell r="B290" t="str">
            <v>OS koleno Ø 160/90</v>
          </cell>
          <cell r="C290" t="str">
            <v>kus</v>
          </cell>
          <cell r="D290" t="str">
            <v>R22-tvarovky</v>
          </cell>
          <cell r="E290">
            <v>350</v>
          </cell>
        </row>
        <row r="291">
          <cell r="A291" t="str">
            <v>R 220 007</v>
          </cell>
          <cell r="B291" t="str">
            <v>OS koleno Ø 200/90</v>
          </cell>
          <cell r="C291" t="str">
            <v>kus</v>
          </cell>
          <cell r="D291" t="str">
            <v>R22-tvarovky</v>
          </cell>
          <cell r="E291">
            <v>430</v>
          </cell>
        </row>
        <row r="292">
          <cell r="A292" t="str">
            <v>R 220 009</v>
          </cell>
          <cell r="B292" t="str">
            <v>OS koleno Ø 250/90</v>
          </cell>
          <cell r="C292" t="str">
            <v>kus</v>
          </cell>
          <cell r="D292" t="str">
            <v>R22-tvarovky</v>
          </cell>
          <cell r="E292">
            <v>480</v>
          </cell>
        </row>
        <row r="293">
          <cell r="A293" t="str">
            <v>R 220 102</v>
          </cell>
          <cell r="B293" t="str">
            <v>OS koleno Ø 100/45</v>
          </cell>
          <cell r="C293" t="str">
            <v>kus</v>
          </cell>
          <cell r="D293" t="str">
            <v>R22-tvarovky</v>
          </cell>
          <cell r="E293">
            <v>240</v>
          </cell>
        </row>
        <row r="294">
          <cell r="A294" t="str">
            <v>R 220 103</v>
          </cell>
          <cell r="B294" t="str">
            <v>OS koleno Ø 125/45</v>
          </cell>
          <cell r="C294" t="str">
            <v>kus</v>
          </cell>
          <cell r="D294" t="str">
            <v>R22-tvarovky</v>
          </cell>
          <cell r="E294">
            <v>270</v>
          </cell>
        </row>
        <row r="295">
          <cell r="A295" t="str">
            <v>R 220 105</v>
          </cell>
          <cell r="B295" t="str">
            <v>OS koleno Ø 160/45</v>
          </cell>
          <cell r="C295" t="str">
            <v>kus</v>
          </cell>
          <cell r="D295" t="str">
            <v>R22-tvarovky</v>
          </cell>
          <cell r="E295">
            <v>350</v>
          </cell>
        </row>
        <row r="296">
          <cell r="A296" t="str">
            <v>R 220 107</v>
          </cell>
          <cell r="B296" t="str">
            <v>OS koleno Ø 200/45</v>
          </cell>
          <cell r="C296" t="str">
            <v>kus</v>
          </cell>
          <cell r="D296" t="str">
            <v>R22-tvarovky</v>
          </cell>
          <cell r="E296">
            <v>395</v>
          </cell>
        </row>
        <row r="297">
          <cell r="A297" t="str">
            <v>R 220 109</v>
          </cell>
          <cell r="B297" t="str">
            <v>OS koleno Ø 250/45</v>
          </cell>
          <cell r="C297" t="str">
            <v>kus</v>
          </cell>
          <cell r="D297" t="str">
            <v>R22-tvarovky</v>
          </cell>
          <cell r="E297">
            <v>510</v>
          </cell>
        </row>
        <row r="298">
          <cell r="A298" t="str">
            <v>R 221 102</v>
          </cell>
          <cell r="B298" t="str">
            <v>OBJ Odbočka jednostrannná 90° 100/100</v>
          </cell>
          <cell r="C298" t="str">
            <v>kus</v>
          </cell>
          <cell r="D298" t="str">
            <v>R22-tvarovky</v>
          </cell>
          <cell r="E298">
            <v>190</v>
          </cell>
        </row>
        <row r="299">
          <cell r="A299" t="str">
            <v>R 221 104</v>
          </cell>
          <cell r="B299" t="str">
            <v>OBJ Odbočka jednostrannná 90° 125/100</v>
          </cell>
          <cell r="C299" t="str">
            <v>kus</v>
          </cell>
          <cell r="D299" t="str">
            <v>R22-tvarovky</v>
          </cell>
          <cell r="E299">
            <v>195</v>
          </cell>
        </row>
        <row r="300">
          <cell r="A300" t="str">
            <v>R 221 105</v>
          </cell>
          <cell r="B300" t="str">
            <v>OBJ Odbočka jednostrannná 90° 125/125</v>
          </cell>
          <cell r="C300" t="str">
            <v>kus</v>
          </cell>
          <cell r="D300" t="str">
            <v>R22-tvarovky</v>
          </cell>
          <cell r="E300">
            <v>200</v>
          </cell>
        </row>
        <row r="301">
          <cell r="A301" t="str">
            <v>R 221 107</v>
          </cell>
          <cell r="B301" t="str">
            <v>OBJ Odbočka jednostrannná 90° 160/100</v>
          </cell>
          <cell r="C301" t="str">
            <v>kus</v>
          </cell>
          <cell r="D301" t="str">
            <v>R22-tvarovky</v>
          </cell>
          <cell r="E301">
            <v>225</v>
          </cell>
        </row>
        <row r="302">
          <cell r="A302" t="str">
            <v>R 221 108</v>
          </cell>
          <cell r="B302" t="str">
            <v>OBJ Odbočka jednostrannná 90° 160/125</v>
          </cell>
          <cell r="C302" t="str">
            <v>kus</v>
          </cell>
          <cell r="D302" t="str">
            <v>R22-tvarovky</v>
          </cell>
          <cell r="E302">
            <v>240</v>
          </cell>
        </row>
        <row r="303">
          <cell r="A303" t="str">
            <v>R 221 109</v>
          </cell>
          <cell r="B303" t="str">
            <v>OBJ Odbočka jednostrannná 90° 160/160</v>
          </cell>
          <cell r="C303" t="str">
            <v>kus</v>
          </cell>
          <cell r="D303" t="str">
            <v>R22-tvarovky</v>
          </cell>
          <cell r="E303">
            <v>285</v>
          </cell>
        </row>
        <row r="304">
          <cell r="A304" t="str">
            <v>R 221 111</v>
          </cell>
          <cell r="B304" t="str">
            <v>OBJ Odbočka jednostrannná 90° 200/100</v>
          </cell>
          <cell r="C304" t="str">
            <v>kus</v>
          </cell>
          <cell r="D304" t="str">
            <v>R22-tvarovky</v>
          </cell>
          <cell r="E304">
            <v>255</v>
          </cell>
        </row>
        <row r="305">
          <cell r="A305" t="str">
            <v>R 221 112</v>
          </cell>
          <cell r="B305" t="str">
            <v>OBJ Odbočka jednostrannná 90° 200/125</v>
          </cell>
          <cell r="C305" t="str">
            <v>kus</v>
          </cell>
          <cell r="D305" t="str">
            <v>R22-tvarovky</v>
          </cell>
          <cell r="E305">
            <v>285</v>
          </cell>
        </row>
        <row r="306">
          <cell r="A306" t="str">
            <v>R 221 113</v>
          </cell>
          <cell r="B306" t="str">
            <v>OBJ Odbočka jednostrannná 90° 200/160</v>
          </cell>
          <cell r="C306" t="str">
            <v>kus</v>
          </cell>
          <cell r="D306" t="str">
            <v>R22-tvarovky</v>
          </cell>
          <cell r="E306">
            <v>340</v>
          </cell>
        </row>
        <row r="307">
          <cell r="A307" t="str">
            <v>R 221 114</v>
          </cell>
          <cell r="B307" t="str">
            <v>OBJ Odbočka jednostrannná 90° 200/200</v>
          </cell>
          <cell r="C307" t="str">
            <v>kus</v>
          </cell>
          <cell r="D307" t="str">
            <v>R22-tvarovky</v>
          </cell>
          <cell r="E307">
            <v>365</v>
          </cell>
        </row>
        <row r="308">
          <cell r="A308" t="str">
            <v>R 221 116</v>
          </cell>
          <cell r="B308" t="str">
            <v>OBJ Odbočka jednostrannná 90° 250/100</v>
          </cell>
          <cell r="C308" t="str">
            <v>kus</v>
          </cell>
          <cell r="D308" t="str">
            <v>R22-tvarovky</v>
          </cell>
          <cell r="E308">
            <v>320</v>
          </cell>
        </row>
        <row r="309">
          <cell r="A309" t="str">
            <v>R 221 117</v>
          </cell>
          <cell r="B309" t="str">
            <v>OBJ Odbočka jednostrannná 90° 250/125</v>
          </cell>
          <cell r="C309" t="str">
            <v>kus</v>
          </cell>
          <cell r="D309" t="str">
            <v>R22-tvarovky</v>
          </cell>
          <cell r="E309">
            <v>335</v>
          </cell>
        </row>
        <row r="310">
          <cell r="A310" t="str">
            <v>R 221 118</v>
          </cell>
          <cell r="B310" t="str">
            <v>OBJ Odbočka jednostrannná 90° 250/160</v>
          </cell>
          <cell r="C310" t="str">
            <v>kus</v>
          </cell>
          <cell r="D310" t="str">
            <v>R22-tvarovky</v>
          </cell>
          <cell r="E310">
            <v>370</v>
          </cell>
        </row>
        <row r="311">
          <cell r="A311" t="str">
            <v>R 221 119</v>
          </cell>
          <cell r="B311" t="str">
            <v>OBJ Odbočka jednostrannná 90° 250/200</v>
          </cell>
          <cell r="C311" t="str">
            <v>kus</v>
          </cell>
          <cell r="D311" t="str">
            <v>R22-tvarovky</v>
          </cell>
          <cell r="E311">
            <v>410</v>
          </cell>
        </row>
        <row r="312">
          <cell r="A312" t="str">
            <v>R 221 120</v>
          </cell>
          <cell r="B312" t="str">
            <v>OBJ Odbočka jednostrannná 90° 250/250</v>
          </cell>
          <cell r="C312" t="str">
            <v>kus</v>
          </cell>
          <cell r="D312" t="str">
            <v>R22-tvarovky</v>
          </cell>
          <cell r="E312">
            <v>460</v>
          </cell>
        </row>
        <row r="313">
          <cell r="A313" t="str">
            <v>R 221 306</v>
          </cell>
          <cell r="B313" t="str">
            <v>OBJ Odbočka jednostrannná 45° 125/100</v>
          </cell>
          <cell r="C313" t="str">
            <v>kus</v>
          </cell>
          <cell r="D313" t="str">
            <v>R22-tvarovky</v>
          </cell>
          <cell r="E313">
            <v>255</v>
          </cell>
        </row>
        <row r="314">
          <cell r="A314" t="str">
            <v>R 221 307</v>
          </cell>
          <cell r="B314" t="str">
            <v>OBJ Odbočka jednostrannná 45° 100/100</v>
          </cell>
          <cell r="C314" t="str">
            <v>kus</v>
          </cell>
          <cell r="D314" t="str">
            <v>R22-tvarovky</v>
          </cell>
          <cell r="E314">
            <v>245</v>
          </cell>
        </row>
        <row r="315">
          <cell r="A315" t="str">
            <v>R 221 309</v>
          </cell>
          <cell r="B315" t="str">
            <v>OBJ Odbočka jednostrannná 45° 160/100</v>
          </cell>
          <cell r="C315" t="str">
            <v>kus</v>
          </cell>
          <cell r="D315" t="str">
            <v>R22-tvarovky</v>
          </cell>
          <cell r="E315">
            <v>295</v>
          </cell>
        </row>
        <row r="316">
          <cell r="A316" t="str">
            <v>R 221 310</v>
          </cell>
          <cell r="B316" t="str">
            <v>OBJ Odbočka jednostrannná 45° 200/100</v>
          </cell>
          <cell r="C316" t="str">
            <v>kus</v>
          </cell>
          <cell r="D316" t="str">
            <v>R22-tvarovky</v>
          </cell>
          <cell r="E316">
            <v>330</v>
          </cell>
        </row>
        <row r="317">
          <cell r="A317" t="str">
            <v>R 221 311</v>
          </cell>
          <cell r="B317" t="str">
            <v>OBJ Odbočka jednostrannná 45° 250/100</v>
          </cell>
          <cell r="C317" t="str">
            <v>kus</v>
          </cell>
          <cell r="D317" t="str">
            <v>R22-tvarovky</v>
          </cell>
          <cell r="E317">
            <v>420</v>
          </cell>
        </row>
        <row r="318">
          <cell r="A318" t="str">
            <v>R 221 314</v>
          </cell>
          <cell r="B318" t="str">
            <v>OBJ Odbočka jednostrannná 45° 125/125</v>
          </cell>
          <cell r="C318" t="str">
            <v>kus</v>
          </cell>
          <cell r="D318" t="str">
            <v>R22-tvarovky</v>
          </cell>
          <cell r="E318">
            <v>255</v>
          </cell>
        </row>
        <row r="319">
          <cell r="A319" t="str">
            <v>R 221 315</v>
          </cell>
          <cell r="B319" t="str">
            <v>OBJ Odbočka jednostrannná 45° 160/125</v>
          </cell>
          <cell r="C319" t="str">
            <v>kus</v>
          </cell>
          <cell r="D319" t="str">
            <v>R22-tvarovky</v>
          </cell>
          <cell r="E319">
            <v>310</v>
          </cell>
        </row>
        <row r="320">
          <cell r="A320" t="str">
            <v>R 221 316</v>
          </cell>
          <cell r="B320" t="str">
            <v>OBJ Odbočka jednostrannná 45° 200/125</v>
          </cell>
          <cell r="C320" t="str">
            <v>kus</v>
          </cell>
          <cell r="D320" t="str">
            <v>R22-tvarovky</v>
          </cell>
          <cell r="E320">
            <v>370</v>
          </cell>
        </row>
        <row r="321">
          <cell r="A321" t="str">
            <v>R 221 317</v>
          </cell>
          <cell r="B321" t="str">
            <v>OBJ Odbočka jednostrannná 45° 250/125</v>
          </cell>
          <cell r="C321" t="str">
            <v>kus</v>
          </cell>
          <cell r="D321" t="str">
            <v>R22-tvarovky</v>
          </cell>
          <cell r="E321">
            <v>440</v>
          </cell>
        </row>
        <row r="322">
          <cell r="A322" t="str">
            <v>R 221 321</v>
          </cell>
          <cell r="B322" t="str">
            <v>OBJ Odbočka jednostrannná 45° 160/160</v>
          </cell>
          <cell r="C322" t="str">
            <v>kus</v>
          </cell>
          <cell r="D322" t="str">
            <v>R22-tvarovky</v>
          </cell>
          <cell r="E322">
            <v>370</v>
          </cell>
        </row>
        <row r="323">
          <cell r="A323" t="str">
            <v>R 221 322</v>
          </cell>
          <cell r="B323" t="str">
            <v>OBJ Odbočka jednostrannná 45° 200/160</v>
          </cell>
          <cell r="C323" t="str">
            <v>kus</v>
          </cell>
          <cell r="D323" t="str">
            <v>R22-tvarovky</v>
          </cell>
          <cell r="E323">
            <v>445</v>
          </cell>
        </row>
        <row r="324">
          <cell r="A324" t="str">
            <v>R 221 323</v>
          </cell>
          <cell r="B324" t="str">
            <v>OBJ Odbočka jednostrannná 45° 250/160</v>
          </cell>
          <cell r="C324" t="str">
            <v>kus</v>
          </cell>
          <cell r="D324" t="str">
            <v>R22-tvarovky</v>
          </cell>
          <cell r="E324">
            <v>480</v>
          </cell>
        </row>
        <row r="325">
          <cell r="A325" t="str">
            <v>R 221 327</v>
          </cell>
          <cell r="B325" t="str">
            <v>OBJ Odbočka jednostrannná 45° 200/200</v>
          </cell>
          <cell r="C325" t="str">
            <v>kus</v>
          </cell>
          <cell r="D325" t="str">
            <v>R22-tvarovky</v>
          </cell>
          <cell r="E325">
            <v>480</v>
          </cell>
        </row>
        <row r="326">
          <cell r="A326" t="str">
            <v>R 221 328</v>
          </cell>
          <cell r="B326" t="str">
            <v>OBJ Odbočka jednostrannná 45° 250/200</v>
          </cell>
          <cell r="C326" t="str">
            <v>kus</v>
          </cell>
          <cell r="D326" t="str">
            <v>R22-tvarovky</v>
          </cell>
          <cell r="E326">
            <v>535</v>
          </cell>
        </row>
        <row r="327">
          <cell r="A327" t="str">
            <v>R 221 333</v>
          </cell>
          <cell r="B327" t="str">
            <v>OBJ Odbočka jednostrannná 45° 250/250</v>
          </cell>
          <cell r="C327" t="str">
            <v>kus</v>
          </cell>
          <cell r="D327" t="str">
            <v>R22-tvarovky</v>
          </cell>
          <cell r="E327">
            <v>600</v>
          </cell>
        </row>
        <row r="328">
          <cell r="A328" t="str">
            <v>R 221 500</v>
          </cell>
          <cell r="B328" t="str">
            <v>KKS 45 125/100 - kalhotový kus</v>
          </cell>
          <cell r="C328" t="str">
            <v>kus</v>
          </cell>
          <cell r="D328" t="str">
            <v>R22-tvarovky</v>
          </cell>
          <cell r="E328">
            <v>515</v>
          </cell>
        </row>
        <row r="329">
          <cell r="A329" t="str">
            <v>R 221 502</v>
          </cell>
          <cell r="B329" t="str">
            <v>KKS 45 160/125 - kalhotový kus</v>
          </cell>
          <cell r="C329" t="str">
            <v>kus</v>
          </cell>
          <cell r="D329" t="str">
            <v>R22-tvarovky</v>
          </cell>
          <cell r="E329">
            <v>830</v>
          </cell>
        </row>
        <row r="330">
          <cell r="A330" t="str">
            <v>R 221 504</v>
          </cell>
          <cell r="B330" t="str">
            <v>KKS 45 200/160 - kalhotový kus</v>
          </cell>
          <cell r="C330" t="str">
            <v>kus</v>
          </cell>
          <cell r="D330" t="str">
            <v>R22-tvarovky</v>
          </cell>
          <cell r="E330">
            <v>840</v>
          </cell>
        </row>
        <row r="331">
          <cell r="A331" t="str">
            <v>R 221 506</v>
          </cell>
          <cell r="B331" t="str">
            <v>KKS 45 250/200 - kalhotový kus</v>
          </cell>
          <cell r="C331" t="str">
            <v>kus</v>
          </cell>
          <cell r="D331" t="str">
            <v>R22-tvarovky</v>
          </cell>
          <cell r="E331">
            <v>950</v>
          </cell>
        </row>
        <row r="332">
          <cell r="A332" t="str">
            <v>R 222 003</v>
          </cell>
          <cell r="B332" t="str">
            <v>PRO přechod 125/100</v>
          </cell>
          <cell r="C332" t="str">
            <v>kus</v>
          </cell>
          <cell r="D332" t="str">
            <v>R22-tvarovky</v>
          </cell>
          <cell r="E332">
            <v>140</v>
          </cell>
        </row>
        <row r="333">
          <cell r="A333" t="str">
            <v>R 222 005</v>
          </cell>
          <cell r="B333" t="str">
            <v>PRO přechod 160/100</v>
          </cell>
          <cell r="C333" t="str">
            <v>kus</v>
          </cell>
          <cell r="D333" t="str">
            <v>R22-tvarovky</v>
          </cell>
          <cell r="E333">
            <v>155</v>
          </cell>
        </row>
        <row r="334">
          <cell r="A334" t="str">
            <v>R 222 006</v>
          </cell>
          <cell r="B334" t="str">
            <v>PRO přechod 160/125</v>
          </cell>
          <cell r="C334" t="str">
            <v>kus</v>
          </cell>
          <cell r="D334" t="str">
            <v>R22-tvarovky</v>
          </cell>
          <cell r="E334">
            <v>155</v>
          </cell>
        </row>
        <row r="335">
          <cell r="A335" t="str">
            <v>R 222 007</v>
          </cell>
          <cell r="B335" t="str">
            <v>PRO přechod 200/100</v>
          </cell>
          <cell r="C335" t="str">
            <v>kus</v>
          </cell>
          <cell r="D335" t="str">
            <v>R22-tvarovky</v>
          </cell>
          <cell r="E335">
            <v>180</v>
          </cell>
        </row>
        <row r="336">
          <cell r="A336" t="str">
            <v>R 222 008</v>
          </cell>
          <cell r="B336" t="str">
            <v>PRO přechod 200/125</v>
          </cell>
          <cell r="C336" t="str">
            <v>kus</v>
          </cell>
          <cell r="D336" t="str">
            <v>R22-tvarovky</v>
          </cell>
          <cell r="E336">
            <v>180</v>
          </cell>
        </row>
        <row r="337">
          <cell r="A337" t="str">
            <v>R 222 009</v>
          </cell>
          <cell r="B337" t="str">
            <v>PRO přechod 200/160</v>
          </cell>
          <cell r="C337" t="str">
            <v>kus</v>
          </cell>
          <cell r="D337" t="str">
            <v>R22-tvarovky</v>
          </cell>
          <cell r="E337">
            <v>180</v>
          </cell>
        </row>
        <row r="338">
          <cell r="A338" t="str">
            <v>R 222 010</v>
          </cell>
          <cell r="B338" t="str">
            <v>PRO přechod 250/125</v>
          </cell>
          <cell r="C338" t="str">
            <v>kus</v>
          </cell>
          <cell r="D338" t="str">
            <v>R22-tvarovky</v>
          </cell>
          <cell r="E338">
            <v>195</v>
          </cell>
        </row>
        <row r="339">
          <cell r="A339" t="str">
            <v>R 222 011</v>
          </cell>
          <cell r="B339" t="str">
            <v>PRO přechod 250/160</v>
          </cell>
          <cell r="C339" t="str">
            <v>kus</v>
          </cell>
          <cell r="D339" t="str">
            <v>R22-tvarovky</v>
          </cell>
          <cell r="E339">
            <v>195</v>
          </cell>
        </row>
        <row r="340">
          <cell r="A340" t="str">
            <v>R 222 012</v>
          </cell>
          <cell r="B340" t="str">
            <v>PRO přechod 250/200</v>
          </cell>
          <cell r="C340" t="str">
            <v>kus</v>
          </cell>
          <cell r="D340" t="str">
            <v>R22-tvarovky</v>
          </cell>
          <cell r="E340">
            <v>195</v>
          </cell>
        </row>
        <row r="341">
          <cell r="A341" t="str">
            <v>R 222 103</v>
          </cell>
          <cell r="B341" t="str">
            <v>PRR přechod 125/100</v>
          </cell>
          <cell r="C341" t="str">
            <v>kus</v>
          </cell>
          <cell r="D341" t="str">
            <v>R22-tvarovky</v>
          </cell>
          <cell r="E341">
            <v>215</v>
          </cell>
        </row>
        <row r="342">
          <cell r="A342" t="str">
            <v>R 222 105</v>
          </cell>
          <cell r="B342" t="str">
            <v>PRR přechod 160/100</v>
          </cell>
          <cell r="C342" t="str">
            <v>kus</v>
          </cell>
          <cell r="D342" t="str">
            <v>R22-tvarovky</v>
          </cell>
          <cell r="E342">
            <v>220</v>
          </cell>
        </row>
        <row r="343">
          <cell r="A343" t="str">
            <v>R 222 106</v>
          </cell>
          <cell r="B343" t="str">
            <v>PRR přechod 160/125</v>
          </cell>
          <cell r="C343" t="str">
            <v>kus</v>
          </cell>
          <cell r="D343" t="str">
            <v>R22-tvarovky</v>
          </cell>
          <cell r="E343">
            <v>220</v>
          </cell>
        </row>
        <row r="344">
          <cell r="A344" t="str">
            <v>R 222 107</v>
          </cell>
          <cell r="B344" t="str">
            <v>PRR přechod 200/100</v>
          </cell>
          <cell r="C344" t="str">
            <v>kus</v>
          </cell>
          <cell r="D344" t="str">
            <v>R22-tvarovky</v>
          </cell>
          <cell r="E344">
            <v>230</v>
          </cell>
        </row>
        <row r="345">
          <cell r="A345" t="str">
            <v>R 222 108</v>
          </cell>
          <cell r="B345" t="str">
            <v>PRR přechod 200/125</v>
          </cell>
          <cell r="C345" t="str">
            <v>kus</v>
          </cell>
          <cell r="D345" t="str">
            <v>R22-tvarovky</v>
          </cell>
          <cell r="E345">
            <v>235</v>
          </cell>
        </row>
        <row r="346">
          <cell r="A346" t="str">
            <v>R 222 109</v>
          </cell>
          <cell r="B346" t="str">
            <v>PRR přechod 200/160</v>
          </cell>
          <cell r="C346" t="str">
            <v>kus</v>
          </cell>
          <cell r="D346" t="str">
            <v>R22-tvarovky</v>
          </cell>
          <cell r="E346">
            <v>250</v>
          </cell>
        </row>
        <row r="347">
          <cell r="A347" t="str">
            <v>R 222 110</v>
          </cell>
          <cell r="B347" t="str">
            <v>PRR přechod 250/125</v>
          </cell>
          <cell r="C347" t="str">
            <v>kus</v>
          </cell>
          <cell r="D347" t="str">
            <v>R22-tvarovky</v>
          </cell>
          <cell r="E347">
            <v>285</v>
          </cell>
        </row>
        <row r="348">
          <cell r="A348" t="str">
            <v>R 222 111</v>
          </cell>
          <cell r="B348" t="str">
            <v>PRR přechod 250/160</v>
          </cell>
          <cell r="C348" t="str">
            <v>kus</v>
          </cell>
          <cell r="D348" t="str">
            <v>R22-tvarovky</v>
          </cell>
          <cell r="E348">
            <v>290</v>
          </cell>
        </row>
        <row r="349">
          <cell r="A349" t="str">
            <v>R 222 112</v>
          </cell>
          <cell r="B349" t="str">
            <v>PRR přechod 250/200</v>
          </cell>
          <cell r="C349" t="str">
            <v>kus</v>
          </cell>
          <cell r="D349" t="str">
            <v>R22-tvarovky</v>
          </cell>
          <cell r="E349">
            <v>290</v>
          </cell>
        </row>
        <row r="350">
          <cell r="A350" t="str">
            <v>R 224 102</v>
          </cell>
          <cell r="B350" t="str">
            <v>spojka vnější SN 100</v>
          </cell>
          <cell r="C350" t="str">
            <v>kus</v>
          </cell>
          <cell r="D350" t="str">
            <v>R22-tvarovky</v>
          </cell>
          <cell r="E350">
            <v>35</v>
          </cell>
        </row>
        <row r="351">
          <cell r="A351" t="str">
            <v>R 224 103</v>
          </cell>
          <cell r="B351" t="str">
            <v>spojka vnější SN 125</v>
          </cell>
          <cell r="C351" t="str">
            <v>kus</v>
          </cell>
          <cell r="D351" t="str">
            <v>R22-tvarovky</v>
          </cell>
          <cell r="E351">
            <v>35</v>
          </cell>
        </row>
        <row r="352">
          <cell r="A352" t="str">
            <v>R 224 106</v>
          </cell>
          <cell r="B352" t="str">
            <v>spojka vnější SN 160</v>
          </cell>
          <cell r="C352" t="str">
            <v>kus</v>
          </cell>
          <cell r="D352" t="str">
            <v>R22-tvarovky</v>
          </cell>
          <cell r="E352">
            <v>40</v>
          </cell>
        </row>
        <row r="353">
          <cell r="A353" t="str">
            <v>R 224 108</v>
          </cell>
          <cell r="B353" t="str">
            <v>spojka vnější SN 200</v>
          </cell>
          <cell r="C353" t="str">
            <v>kus</v>
          </cell>
          <cell r="D353" t="str">
            <v>R22-tvarovky</v>
          </cell>
          <cell r="E353">
            <v>50</v>
          </cell>
        </row>
        <row r="354">
          <cell r="A354" t="str">
            <v>R 224 110</v>
          </cell>
          <cell r="B354" t="str">
            <v>spojka vnější SN 250</v>
          </cell>
          <cell r="C354" t="str">
            <v>kus</v>
          </cell>
          <cell r="D354" t="str">
            <v>R22-tvarovky</v>
          </cell>
          <cell r="E354">
            <v>55</v>
          </cell>
        </row>
        <row r="355">
          <cell r="A355" t="str">
            <v>R 225 002</v>
          </cell>
          <cell r="B355" t="str">
            <v>D koncový kryt D 100</v>
          </cell>
          <cell r="C355" t="str">
            <v>kus</v>
          </cell>
          <cell r="D355" t="str">
            <v>R22-tvarovky</v>
          </cell>
          <cell r="E355">
            <v>110</v>
          </cell>
        </row>
        <row r="356">
          <cell r="A356" t="str">
            <v>R 225 003</v>
          </cell>
          <cell r="B356" t="str">
            <v>D koncový kryt D 125</v>
          </cell>
          <cell r="C356" t="str">
            <v>kus</v>
          </cell>
          <cell r="D356" t="str">
            <v>R22-tvarovky</v>
          </cell>
          <cell r="E356">
            <v>125</v>
          </cell>
        </row>
        <row r="357">
          <cell r="A357" t="str">
            <v>R 225 005</v>
          </cell>
          <cell r="B357" t="str">
            <v>D koncový kryt D 160</v>
          </cell>
          <cell r="C357" t="str">
            <v>kus</v>
          </cell>
          <cell r="D357" t="str">
            <v>R22-tvarovky</v>
          </cell>
          <cell r="E357">
            <v>160</v>
          </cell>
        </row>
        <row r="358">
          <cell r="A358" t="str">
            <v>R 225 007</v>
          </cell>
          <cell r="B358" t="str">
            <v>D koncový kryt D 200</v>
          </cell>
          <cell r="C358" t="str">
            <v>kus</v>
          </cell>
          <cell r="D358" t="str">
            <v>R22-tvarovky</v>
          </cell>
          <cell r="E358">
            <v>175</v>
          </cell>
        </row>
        <row r="359">
          <cell r="A359" t="str">
            <v>R 225 009</v>
          </cell>
          <cell r="B359" t="str">
            <v>D koncový kryt D 250</v>
          </cell>
          <cell r="C359" t="str">
            <v>kus</v>
          </cell>
          <cell r="D359" t="str">
            <v>R22-tvarovky</v>
          </cell>
          <cell r="E359">
            <v>230</v>
          </cell>
        </row>
        <row r="360">
          <cell r="A360" t="str">
            <v>R 225 104</v>
          </cell>
          <cell r="B360" t="str">
            <v>Výfukový kus VKS 160 bazény</v>
          </cell>
          <cell r="C360" t="str">
            <v>kus</v>
          </cell>
          <cell r="D360" t="str">
            <v>R22-tvarovky</v>
          </cell>
          <cell r="E360">
            <v>255</v>
          </cell>
        </row>
        <row r="361">
          <cell r="A361" t="str">
            <v>R 225 105</v>
          </cell>
          <cell r="B361" t="str">
            <v>Výfukový kus VKS 200 bazény</v>
          </cell>
          <cell r="C361" t="str">
            <v>kus</v>
          </cell>
          <cell r="D361" t="str">
            <v>R22-tvarovky</v>
          </cell>
          <cell r="E361">
            <v>290</v>
          </cell>
        </row>
        <row r="362">
          <cell r="A362" t="str">
            <v>R 225 204</v>
          </cell>
          <cell r="B362" t="str">
            <v>Protidešťová stříška DN 160 -  RH 160</v>
          </cell>
          <cell r="C362" t="str">
            <v>kus</v>
          </cell>
          <cell r="D362" t="str">
            <v>R225-stříšky</v>
          </cell>
          <cell r="E362">
            <v>1040</v>
          </cell>
        </row>
        <row r="363">
          <cell r="A363" t="str">
            <v>R 225 205</v>
          </cell>
          <cell r="B363" t="str">
            <v>Protidešťová stříška DN 200 -  RH 200</v>
          </cell>
          <cell r="C363" t="str">
            <v>kus</v>
          </cell>
          <cell r="D363" t="str">
            <v>R225-stříšky</v>
          </cell>
          <cell r="E363">
            <v>1120</v>
          </cell>
        </row>
        <row r="364">
          <cell r="A364" t="str">
            <v>R 225 206</v>
          </cell>
          <cell r="B364" t="str">
            <v>Protidešťová stříška DN 250 -  RH 250</v>
          </cell>
          <cell r="C364" t="str">
            <v>kus</v>
          </cell>
          <cell r="D364" t="str">
            <v>R225-stříšky</v>
          </cell>
          <cell r="E364">
            <v>1375</v>
          </cell>
        </row>
        <row r="365">
          <cell r="A365" t="str">
            <v>R 225 304</v>
          </cell>
          <cell r="B365" t="str">
            <v>Výfuková hlavice DN 160 -  VHO 160</v>
          </cell>
          <cell r="C365" t="str">
            <v>kus</v>
          </cell>
          <cell r="D365" t="str">
            <v>R225-hlavice</v>
          </cell>
          <cell r="E365">
            <v>805</v>
          </cell>
        </row>
        <row r="366">
          <cell r="A366" t="str">
            <v>R 225 306</v>
          </cell>
          <cell r="B366" t="str">
            <v>Výfuková hlavice DN 200 -  VHO 200</v>
          </cell>
          <cell r="C366" t="str">
            <v>kus</v>
          </cell>
          <cell r="D366" t="str">
            <v>R225-hlavice</v>
          </cell>
          <cell r="E366">
            <v>885</v>
          </cell>
        </row>
        <row r="367">
          <cell r="A367" t="str">
            <v>R 225 308</v>
          </cell>
          <cell r="B367" t="str">
            <v>Výfuková hlavice DN 250 -  VHO 250</v>
          </cell>
          <cell r="C367" t="str">
            <v>kus</v>
          </cell>
          <cell r="D367" t="str">
            <v>R225-hlavice</v>
          </cell>
          <cell r="E367">
            <v>1250</v>
          </cell>
        </row>
        <row r="368">
          <cell r="A368" t="str">
            <v>R 226 021</v>
          </cell>
          <cell r="B368" t="str">
            <v>Klapka škrtící MSK 100</v>
          </cell>
          <cell r="C368" t="str">
            <v>kus</v>
          </cell>
          <cell r="D368" t="str">
            <v>R226-klapky</v>
          </cell>
          <cell r="E368">
            <v>625</v>
          </cell>
        </row>
        <row r="369">
          <cell r="A369" t="str">
            <v>R 226 022</v>
          </cell>
          <cell r="B369" t="str">
            <v>Klapka škrtící MSK 125</v>
          </cell>
          <cell r="C369" t="str">
            <v>kus</v>
          </cell>
          <cell r="D369" t="str">
            <v>R226-klapky</v>
          </cell>
          <cell r="E369">
            <v>640</v>
          </cell>
        </row>
        <row r="370">
          <cell r="A370" t="str">
            <v>R 226 025</v>
          </cell>
          <cell r="B370" t="str">
            <v>Klapka škrtící MSK 160</v>
          </cell>
          <cell r="C370" t="str">
            <v>kus</v>
          </cell>
          <cell r="D370" t="str">
            <v>R226-klapky</v>
          </cell>
          <cell r="E370">
            <v>690</v>
          </cell>
        </row>
        <row r="371">
          <cell r="A371" t="str">
            <v>R 226 027</v>
          </cell>
          <cell r="B371" t="str">
            <v>Klapka škrtící MSK 200</v>
          </cell>
          <cell r="C371" t="str">
            <v>kus</v>
          </cell>
          <cell r="D371" t="str">
            <v>R226-klapky</v>
          </cell>
          <cell r="E371">
            <v>750</v>
          </cell>
        </row>
        <row r="372">
          <cell r="A372" t="str">
            <v>R 226 029</v>
          </cell>
          <cell r="B372" t="str">
            <v>Klapka škrtící MSK 250</v>
          </cell>
          <cell r="C372" t="str">
            <v>kus</v>
          </cell>
          <cell r="D372" t="str">
            <v>R226-klapky</v>
          </cell>
          <cell r="E372">
            <v>895</v>
          </cell>
        </row>
        <row r="373">
          <cell r="A373" t="str">
            <v>R 226 041</v>
          </cell>
          <cell r="B373" t="str">
            <v>Klapka škrtící MSKM 100</v>
          </cell>
          <cell r="C373" t="str">
            <v>kus</v>
          </cell>
          <cell r="D373" t="str">
            <v>R226-klapky</v>
          </cell>
          <cell r="E373">
            <v>625</v>
          </cell>
        </row>
        <row r="374">
          <cell r="A374" t="str">
            <v>R 226 042</v>
          </cell>
          <cell r="B374" t="str">
            <v>Klapka škrtící MSKM 125</v>
          </cell>
          <cell r="C374" t="str">
            <v>kus</v>
          </cell>
          <cell r="D374" t="str">
            <v>R226-klapky</v>
          </cell>
          <cell r="E374">
            <v>640</v>
          </cell>
        </row>
        <row r="375">
          <cell r="A375" t="str">
            <v>R 226 045</v>
          </cell>
          <cell r="B375" t="str">
            <v>Klapka škrtící MSKM 160</v>
          </cell>
          <cell r="C375" t="str">
            <v>kus</v>
          </cell>
          <cell r="D375" t="str">
            <v>R226-klapky</v>
          </cell>
          <cell r="E375">
            <v>690</v>
          </cell>
        </row>
        <row r="376">
          <cell r="A376" t="str">
            <v>R 226 047</v>
          </cell>
          <cell r="B376" t="str">
            <v>Klapka škrtící MSKM 200</v>
          </cell>
          <cell r="C376" t="str">
            <v>kus</v>
          </cell>
          <cell r="D376" t="str">
            <v>R226-klapky</v>
          </cell>
          <cell r="E376">
            <v>750</v>
          </cell>
        </row>
        <row r="377">
          <cell r="A377" t="str">
            <v>R 226 049</v>
          </cell>
          <cell r="B377" t="str">
            <v>Klapka škrtící MSKM 250</v>
          </cell>
          <cell r="C377" t="str">
            <v>kus</v>
          </cell>
          <cell r="D377" t="str">
            <v>R226-klapky</v>
          </cell>
          <cell r="E377">
            <v>895</v>
          </cell>
        </row>
        <row r="378">
          <cell r="A378" t="str">
            <v>R 226 201</v>
          </cell>
          <cell r="B378" t="str">
            <v>Zpětná klapka RSK 100</v>
          </cell>
          <cell r="C378" t="str">
            <v>kus</v>
          </cell>
          <cell r="D378" t="str">
            <v>R226-klapky</v>
          </cell>
          <cell r="E378">
            <v>210</v>
          </cell>
        </row>
        <row r="379">
          <cell r="A379" t="str">
            <v>R 226 202</v>
          </cell>
          <cell r="B379" t="str">
            <v>Zpětná klapka RSK 125</v>
          </cell>
          <cell r="C379" t="str">
            <v>kus</v>
          </cell>
          <cell r="D379" t="str">
            <v>R226-klapky</v>
          </cell>
          <cell r="E379">
            <v>225</v>
          </cell>
        </row>
        <row r="380">
          <cell r="A380" t="str">
            <v>R 226 203</v>
          </cell>
          <cell r="B380" t="str">
            <v>Zpětná klapka RSK 160</v>
          </cell>
          <cell r="C380" t="str">
            <v>kus</v>
          </cell>
          <cell r="D380" t="str">
            <v>R226-klapky</v>
          </cell>
          <cell r="E380">
            <v>260</v>
          </cell>
        </row>
        <row r="381">
          <cell r="A381" t="str">
            <v>R 226 204</v>
          </cell>
          <cell r="B381" t="str">
            <v>Zpětná klapka RSK 200</v>
          </cell>
          <cell r="C381" t="str">
            <v>kus</v>
          </cell>
          <cell r="D381" t="str">
            <v>R226-klapky</v>
          </cell>
          <cell r="E381">
            <v>310</v>
          </cell>
        </row>
        <row r="382">
          <cell r="A382" t="str">
            <v>R 226 205</v>
          </cell>
          <cell r="B382" t="str">
            <v>Zpětná klapka RSK 250</v>
          </cell>
          <cell r="C382" t="str">
            <v>kus</v>
          </cell>
          <cell r="D382" t="str">
            <v>R226-klapky</v>
          </cell>
          <cell r="E382">
            <v>435</v>
          </cell>
        </row>
        <row r="383">
          <cell r="A383" t="str">
            <v>R 230 001</v>
          </cell>
          <cell r="B383" t="str">
            <v>Talířový ventil odtah vzduchu KO 100 - včetně rámečku</v>
          </cell>
          <cell r="C383" t="str">
            <v>kus</v>
          </cell>
          <cell r="D383" t="str">
            <v>R23-výustky+žaluzie</v>
          </cell>
          <cell r="E383">
            <v>205</v>
          </cell>
        </row>
        <row r="384">
          <cell r="A384" t="str">
            <v>R 230 002</v>
          </cell>
          <cell r="B384" t="str">
            <v>Talířový ventil odtah vzduchu KO 125 - včetně rámečku</v>
          </cell>
          <cell r="C384" t="str">
            <v>kus</v>
          </cell>
          <cell r="D384" t="str">
            <v>R23-výustky+žaluzie</v>
          </cell>
          <cell r="E384">
            <v>220</v>
          </cell>
        </row>
        <row r="385">
          <cell r="A385" t="str">
            <v>R 230 003</v>
          </cell>
          <cell r="B385" t="str">
            <v>Talířový ventil odtah vzduchu KO 160 - včetně rámečku</v>
          </cell>
          <cell r="C385" t="str">
            <v>kus</v>
          </cell>
          <cell r="D385" t="str">
            <v>R23-výustky+žaluzie</v>
          </cell>
          <cell r="E385">
            <v>305</v>
          </cell>
        </row>
        <row r="386">
          <cell r="A386" t="str">
            <v>R 230 101</v>
          </cell>
          <cell r="B386" t="str">
            <v>Talířový ventil přívod vzduchu KI 100 - včetně rámečku</v>
          </cell>
          <cell r="C386" t="str">
            <v>kus</v>
          </cell>
          <cell r="D386" t="str">
            <v>R23-výustky+žaluzie</v>
          </cell>
          <cell r="E386">
            <v>205</v>
          </cell>
        </row>
        <row r="387">
          <cell r="A387" t="str">
            <v>R 230 102</v>
          </cell>
          <cell r="B387" t="str">
            <v>Talířový ventil přívod vzduchu KI 125 - včetně rámečku</v>
          </cell>
          <cell r="C387" t="str">
            <v>kus</v>
          </cell>
          <cell r="D387" t="str">
            <v>R23-výustky+žaluzie</v>
          </cell>
          <cell r="E387">
            <v>220</v>
          </cell>
        </row>
        <row r="388">
          <cell r="A388" t="str">
            <v>R 230 103</v>
          </cell>
          <cell r="B388" t="str">
            <v>Talířový ventil přívod vzduchu KI 160 - včetně rámečku</v>
          </cell>
          <cell r="C388" t="str">
            <v>kus</v>
          </cell>
          <cell r="D388" t="str">
            <v>R23-výustky+žaluzie</v>
          </cell>
          <cell r="E388">
            <v>305</v>
          </cell>
        </row>
        <row r="389">
          <cell r="A389" t="str">
            <v>R 230 104</v>
          </cell>
          <cell r="B389" t="str">
            <v>Talířový ventil přívod vzduchu KI 200 - včetně rámečku</v>
          </cell>
          <cell r="C389" t="str">
            <v>kus</v>
          </cell>
          <cell r="D389" t="str">
            <v>R23-výustky+žaluzie</v>
          </cell>
          <cell r="E389">
            <v>370</v>
          </cell>
        </row>
        <row r="390">
          <cell r="A390" t="str">
            <v>R 230 201</v>
          </cell>
          <cell r="B390" t="str">
            <v>Talířový ventil univerzální IT 100/80</v>
          </cell>
          <cell r="C390" t="str">
            <v>kus</v>
          </cell>
          <cell r="D390" t="str">
            <v>R23-výustky+žaluzie</v>
          </cell>
          <cell r="E390">
            <v>180</v>
          </cell>
        </row>
        <row r="391">
          <cell r="A391" t="str">
            <v>R 230 202</v>
          </cell>
          <cell r="B391" t="str">
            <v>Talířový ventil univerzální IT 125/100</v>
          </cell>
          <cell r="C391" t="str">
            <v>kus</v>
          </cell>
          <cell r="D391" t="str">
            <v>R23-výustky+žaluzie</v>
          </cell>
          <cell r="E391">
            <v>185</v>
          </cell>
        </row>
        <row r="392">
          <cell r="A392" t="str">
            <v>R 231 219</v>
          </cell>
          <cell r="B392" t="str">
            <v xml:space="preserve">Dýza s dalekým dosahem 90/N DDM TPM 011/00 </v>
          </cell>
          <cell r="C392" t="str">
            <v>kus</v>
          </cell>
          <cell r="D392" t="str">
            <v>R23-výustky+žaluzie</v>
          </cell>
          <cell r="E392">
            <v>1830</v>
          </cell>
        </row>
        <row r="393">
          <cell r="A393" t="str">
            <v>R 231 220</v>
          </cell>
          <cell r="B393" t="str">
            <v>Dýza s dalekým dosahem 130/N DDM TPM 011/00</v>
          </cell>
          <cell r="C393" t="str">
            <v>kus</v>
          </cell>
          <cell r="D393" t="str">
            <v>R23-výustky+žaluzie</v>
          </cell>
          <cell r="E393">
            <v>2060</v>
          </cell>
        </row>
        <row r="394">
          <cell r="A394" t="str">
            <v>R 231 300</v>
          </cell>
          <cell r="B394" t="str">
            <v>Dýza Maico WD 10W</v>
          </cell>
          <cell r="C394" t="str">
            <v>kus</v>
          </cell>
          <cell r="D394" t="str">
            <v>R23-výustky+žaluzie</v>
          </cell>
          <cell r="E394">
            <v>2580</v>
          </cell>
        </row>
        <row r="395">
          <cell r="A395" t="str">
            <v>R 311 010</v>
          </cell>
          <cell r="B395" t="str">
            <v>lepící páska univerzální š. - 50mm       50m</v>
          </cell>
          <cell r="C395" t="str">
            <v>kus</v>
          </cell>
          <cell r="D395" t="str">
            <v>R31-závěsný a těs. Mat.</v>
          </cell>
          <cell r="E395">
            <v>155</v>
          </cell>
        </row>
        <row r="396">
          <cell r="A396" t="str">
            <v>R 311 030</v>
          </cell>
          <cell r="B396" t="str">
            <v>lepící páska AL š. - 50mm       50m</v>
          </cell>
          <cell r="C396" t="str">
            <v>kus</v>
          </cell>
          <cell r="D396" t="str">
            <v>R31-závěsný a těs. Mat.</v>
          </cell>
          <cell r="E396">
            <v>170</v>
          </cell>
        </row>
        <row r="397">
          <cell r="A397" t="str">
            <v>R 312 010</v>
          </cell>
          <cell r="B397" t="str">
            <v>Šroub TEX - QUADREX 3,9x9,5 mm (VH 3.9x95)</v>
          </cell>
          <cell r="C397" t="str">
            <v>kus</v>
          </cell>
          <cell r="D397" t="str">
            <v>R31-závěsný a těs. Mat.</v>
          </cell>
          <cell r="E397">
            <v>1</v>
          </cell>
        </row>
        <row r="398">
          <cell r="A398" t="str">
            <v>R 313 030</v>
          </cell>
          <cell r="B398" t="str">
            <v>Nylonová spona vázací 9/1020 mm na průměr do 290 mm</v>
          </cell>
          <cell r="C398" t="str">
            <v>kus</v>
          </cell>
          <cell r="D398" t="str">
            <v>R31-závěsný a těs. Mat.</v>
          </cell>
          <cell r="E398">
            <v>9</v>
          </cell>
        </row>
        <row r="399">
          <cell r="A399" t="str">
            <v>R 314 010</v>
          </cell>
          <cell r="B399" t="str">
            <v>Hmoždinka FISCHER GK č. 52389 (závěs na sádrok.)</v>
          </cell>
          <cell r="C399" t="str">
            <v>kus</v>
          </cell>
          <cell r="D399" t="str">
            <v>R31-závěsný a těs. Mat.</v>
          </cell>
          <cell r="E399">
            <v>7</v>
          </cell>
        </row>
        <row r="400">
          <cell r="A400" t="str">
            <v>R 315 010</v>
          </cell>
          <cell r="B400" t="str">
            <v xml:space="preserve">AL plech š. 20 mm - závěsný (a 1 bm) </v>
          </cell>
          <cell r="C400" t="str">
            <v>kus</v>
          </cell>
          <cell r="D400" t="str">
            <v>R31-závěsný a těs. Mat.</v>
          </cell>
          <cell r="E400">
            <v>3</v>
          </cell>
        </row>
        <row r="401">
          <cell r="A401" t="str">
            <v>R 330 010</v>
          </cell>
          <cell r="B401" t="str">
            <v>Paleta "EURO" 80x120 (přeprava materiálu)</v>
          </cell>
          <cell r="C401" t="str">
            <v>kus</v>
          </cell>
          <cell r="D401" t="str">
            <v>R31-závěsný a těs. Mat.</v>
          </cell>
          <cell r="E401">
            <v>260</v>
          </cell>
        </row>
        <row r="402">
          <cell r="A402" t="str">
            <v>R 336 030</v>
          </cell>
          <cell r="B402" t="str">
            <v>Isover rohož ML 3 tl. 30 mm s Al. folii</v>
          </cell>
          <cell r="C402" t="str">
            <v>m2</v>
          </cell>
          <cell r="D402" t="str">
            <v>R335 -izolace</v>
          </cell>
          <cell r="E402">
            <v>170</v>
          </cell>
        </row>
        <row r="403">
          <cell r="A403" t="str">
            <v>R 336 100</v>
          </cell>
          <cell r="B403" t="str">
            <v>Isover rohož LM 3 tl. 100 mm</v>
          </cell>
          <cell r="C403" t="str">
            <v>m2</v>
          </cell>
          <cell r="D403" t="str">
            <v>R335 -izolace</v>
          </cell>
          <cell r="E403">
            <v>410</v>
          </cell>
        </row>
        <row r="404">
          <cell r="A404" t="str">
            <v>R 337 200</v>
          </cell>
          <cell r="B404" t="str">
            <v>Polyuretan s Al pláštěm</v>
          </cell>
          <cell r="C404" t="str">
            <v>m2</v>
          </cell>
          <cell r="D404" t="str">
            <v>R335 -izolace</v>
          </cell>
          <cell r="E404">
            <v>450</v>
          </cell>
        </row>
        <row r="405">
          <cell r="A405" t="str">
            <v>R 600 060</v>
          </cell>
          <cell r="B405" t="str">
            <v xml:space="preserve">IZT 615 </v>
          </cell>
          <cell r="C405" t="str">
            <v>kus</v>
          </cell>
          <cell r="D405" t="str">
            <v>R 6 -IZT</v>
          </cell>
          <cell r="E405">
            <v>58500</v>
          </cell>
        </row>
        <row r="406">
          <cell r="A406" t="str">
            <v>R 600 092</v>
          </cell>
          <cell r="B406" t="str">
            <v xml:space="preserve">IZT 925 </v>
          </cell>
          <cell r="C406" t="str">
            <v>kus</v>
          </cell>
          <cell r="D406" t="str">
            <v>R 6 -IZT</v>
          </cell>
          <cell r="E406">
            <v>69900</v>
          </cell>
        </row>
        <row r="407">
          <cell r="A407" t="str">
            <v>R 600 260</v>
          </cell>
          <cell r="B407" t="str">
            <v>IZT-SN 615</v>
          </cell>
          <cell r="C407" t="str">
            <v>kus</v>
          </cell>
          <cell r="D407" t="str">
            <v>R 6 -IZT</v>
          </cell>
          <cell r="E407">
            <v>77300</v>
          </cell>
        </row>
        <row r="408">
          <cell r="A408" t="str">
            <v>R 600 290</v>
          </cell>
          <cell r="B408" t="str">
            <v>IZT-SN 925</v>
          </cell>
          <cell r="C408" t="str">
            <v>kus</v>
          </cell>
          <cell r="D408" t="str">
            <v>R 6 -IZT</v>
          </cell>
          <cell r="E408">
            <v>82600</v>
          </cell>
        </row>
        <row r="409">
          <cell r="A409" t="str">
            <v>R 600 230</v>
          </cell>
          <cell r="B409" t="str">
            <v>IZT-N 380</v>
          </cell>
          <cell r="C409" t="str">
            <v>kus</v>
          </cell>
          <cell r="D409" t="str">
            <v>R 6 -IZT</v>
          </cell>
          <cell r="E409">
            <v>32300</v>
          </cell>
        </row>
        <row r="410">
          <cell r="A410" t="str">
            <v>R 600 530</v>
          </cell>
          <cell r="B410" t="str">
            <v>Podstavec IZT-N 380</v>
          </cell>
          <cell r="C410" t="str">
            <v>kus</v>
          </cell>
          <cell r="D410" t="str">
            <v>R 6 -IZT</v>
          </cell>
          <cell r="E410">
            <v>990</v>
          </cell>
        </row>
        <row r="411">
          <cell r="A411" t="str">
            <v>R 600 560</v>
          </cell>
          <cell r="B411" t="str">
            <v>Podstavec IZT-SN 615</v>
          </cell>
          <cell r="C411" t="str">
            <v>kus</v>
          </cell>
          <cell r="D411" t="str">
            <v>R 6 -IZT</v>
          </cell>
          <cell r="E411">
            <v>990</v>
          </cell>
        </row>
        <row r="412">
          <cell r="A412" t="str">
            <v>R 600 590</v>
          </cell>
          <cell r="B412" t="str">
            <v>Podstavec IZT-SN 925</v>
          </cell>
          <cell r="C412" t="str">
            <v>kus</v>
          </cell>
          <cell r="D412" t="str">
            <v>R 6 -IZT</v>
          </cell>
          <cell r="E412">
            <v>990</v>
          </cell>
        </row>
        <row r="413">
          <cell r="A413" t="str">
            <v>R 602 000</v>
          </cell>
          <cell r="B413" t="str">
            <v>RG 2 IZT 10kW -rozvaděč pro integrovaný zásobník tepla IZT</v>
          </cell>
          <cell r="C413" t="str">
            <v>kus</v>
          </cell>
          <cell r="D413" t="str">
            <v>R 6 -IZT</v>
          </cell>
          <cell r="E413">
            <v>9900</v>
          </cell>
        </row>
        <row r="414">
          <cell r="A414" t="str">
            <v>R 602 002</v>
          </cell>
          <cell r="B414" t="str">
            <v>RG 2 IZT 12kW -rozvaděč pro integrovaný zásobník tepla IZT</v>
          </cell>
          <cell r="C414" t="str">
            <v>kus</v>
          </cell>
          <cell r="D414" t="str">
            <v>R 6 -IZT</v>
          </cell>
          <cell r="E414">
            <v>10640</v>
          </cell>
        </row>
        <row r="415">
          <cell r="A415" t="str">
            <v>R 602 004</v>
          </cell>
          <cell r="B415" t="str">
            <v>RG 2 IZT 8kW - rozvaděč pro IZT-N 380</v>
          </cell>
          <cell r="C415" t="str">
            <v>kus</v>
          </cell>
          <cell r="D415" t="str">
            <v>R 6 -IZT</v>
          </cell>
          <cell r="E415">
            <v>8600</v>
          </cell>
        </row>
        <row r="416">
          <cell r="A416" t="str">
            <v>R 602 012</v>
          </cell>
          <cell r="B416" t="str">
            <v>Topné těleso 2kW, 230V</v>
          </cell>
          <cell r="C416" t="str">
            <v>kus</v>
          </cell>
          <cell r="D416" t="str">
            <v>R 6 -IZT</v>
          </cell>
          <cell r="E416">
            <v>685</v>
          </cell>
        </row>
        <row r="417">
          <cell r="A417" t="str">
            <v>R 602 014</v>
          </cell>
          <cell r="B417" t="str">
            <v>Topné těleso 4kW, 230V</v>
          </cell>
          <cell r="C417" t="str">
            <v>kusk</v>
          </cell>
          <cell r="D417" t="str">
            <v>R 6 -IZT</v>
          </cell>
          <cell r="E417">
            <v>730</v>
          </cell>
        </row>
        <row r="418">
          <cell r="A418" t="str">
            <v>R 602 020</v>
          </cell>
          <cell r="B418" t="str">
            <v>Relé pro HDO - nutná součást elktroakumul.systému</v>
          </cell>
          <cell r="C418" t="str">
            <v>kus</v>
          </cell>
          <cell r="D418" t="str">
            <v>R 6 -IZT</v>
          </cell>
          <cell r="E418">
            <v>250</v>
          </cell>
        </row>
        <row r="419">
          <cell r="A419" t="str">
            <v>R 602 025</v>
          </cell>
          <cell r="B419" t="str">
            <v>Měký propojovací kabel 5Cx2,5</v>
          </cell>
          <cell r="C419" t="str">
            <v>m</v>
          </cell>
          <cell r="D419" t="str">
            <v>R 6 -IZT</v>
          </cell>
          <cell r="E419">
            <v>33.799999999999997</v>
          </cell>
        </row>
        <row r="420">
          <cell r="A420" t="str">
            <v>R 602 060</v>
          </cell>
          <cell r="B420" t="str">
            <v>Tepelná izolace nádrže IZT 615 l  120mm + Al_Mirelon</v>
          </cell>
          <cell r="C420" t="str">
            <v>kus</v>
          </cell>
          <cell r="D420" t="str">
            <v>R 6 -IZT</v>
          </cell>
          <cell r="E420">
            <v>7400</v>
          </cell>
        </row>
        <row r="421">
          <cell r="A421" t="str">
            <v>R 602 062</v>
          </cell>
          <cell r="B421" t="str">
            <v>Tepelná izolace nádrže IZT-N 380 l 120mm + Al</v>
          </cell>
          <cell r="C421" t="str">
            <v>kus</v>
          </cell>
          <cell r="D421" t="str">
            <v>R 6 -IZT</v>
          </cell>
          <cell r="E421">
            <v>6900</v>
          </cell>
        </row>
        <row r="422">
          <cell r="A422" t="str">
            <v>R 602 092</v>
          </cell>
          <cell r="B422" t="str">
            <v>Tepelná izolace nádrže IZT 925 l  120mm + Al_Mirelon</v>
          </cell>
          <cell r="C422" t="str">
            <v>kus</v>
          </cell>
          <cell r="D422" t="str">
            <v>R 6 -IZT</v>
          </cell>
          <cell r="E422">
            <v>7800</v>
          </cell>
        </row>
        <row r="423">
          <cell r="A423" t="str">
            <v>R 602 103</v>
          </cell>
          <cell r="B423" t="str">
            <v>HJ 103-hlídač proudového maxima pro elektroakumulační systém</v>
          </cell>
          <cell r="C423" t="str">
            <v>kus</v>
          </cell>
          <cell r="D423" t="str">
            <v>R 6 -IZT</v>
          </cell>
          <cell r="E423">
            <v>3900</v>
          </cell>
        </row>
        <row r="455">
          <cell r="A455" t="str">
            <v>R 909 001</v>
          </cell>
          <cell r="B455" t="str">
            <v>Přechod - podlahový kanál 160x40/podlahový kovektor</v>
          </cell>
          <cell r="C455" t="str">
            <v>kus</v>
          </cell>
          <cell r="E455">
            <v>430</v>
          </cell>
        </row>
        <row r="456">
          <cell r="A456" t="str">
            <v>R 909 002</v>
          </cell>
          <cell r="B456" t="str">
            <v>PZ 343x343 Al - protidešťová žaluzie hliník - komax dle barvy fasády</v>
          </cell>
          <cell r="C456" t="str">
            <v>kus</v>
          </cell>
          <cell r="E456">
            <v>1530</v>
          </cell>
        </row>
        <row r="457">
          <cell r="A457" t="str">
            <v>R 909 003</v>
          </cell>
          <cell r="B457" t="str">
            <v>S-VPF UNI 350x350/ø200 - Sání - výfuk přechod fasádní - ATYP - prodloužený</v>
          </cell>
          <cell r="C457" t="str">
            <v>kus</v>
          </cell>
          <cell r="E457">
            <v>930</v>
          </cell>
        </row>
        <row r="458">
          <cell r="A458" t="str">
            <v>R 909 004</v>
          </cell>
          <cell r="B458" t="str">
            <v>CPK BN 285x285/200 - cirkulační přechod komora - boční napojení - ATYP</v>
          </cell>
          <cell r="C458" t="str">
            <v>kus</v>
          </cell>
          <cell r="E458">
            <v>730</v>
          </cell>
        </row>
        <row r="459">
          <cell r="A459" t="str">
            <v>R 909 005</v>
          </cell>
          <cell r="B459" t="str">
            <v>PPK 160x40/ø125 - podlahový přechod koncový - přímý - ATYP - prodloužení</v>
          </cell>
          <cell r="C459" t="str">
            <v>kus</v>
          </cell>
          <cell r="E459">
            <v>580</v>
          </cell>
        </row>
        <row r="460">
          <cell r="A460" t="str">
            <v>R 909 006</v>
          </cell>
          <cell r="B460" t="str">
            <v>talířový ventil pro přívod vzduchu KTS s clonkou ø125</v>
          </cell>
          <cell r="C460" t="str">
            <v>kus</v>
          </cell>
          <cell r="E460">
            <v>420</v>
          </cell>
        </row>
        <row r="461">
          <cell r="A461" t="str">
            <v>R 909 007</v>
          </cell>
          <cell r="B461" t="str">
            <v>Průchodka Ø200/320x100/Ø200</v>
          </cell>
          <cell r="C461" t="str">
            <v>kus</v>
          </cell>
          <cell r="E461">
            <v>850</v>
          </cell>
        </row>
        <row r="462">
          <cell r="A462" t="str">
            <v>R 909 008</v>
          </cell>
          <cell r="B462" t="str">
            <v>Průchodka Ø160/220x100/Ø160</v>
          </cell>
          <cell r="C462" t="str">
            <v>kus</v>
          </cell>
          <cell r="E462">
            <v>830</v>
          </cell>
        </row>
        <row r="463">
          <cell r="A463" t="str">
            <v>R 909 009</v>
          </cell>
          <cell r="B463" t="str">
            <v>Adaptér pro osazeí do potrubí</v>
          </cell>
          <cell r="C463" t="str">
            <v>kus</v>
          </cell>
          <cell r="E463">
            <v>600</v>
          </cell>
        </row>
        <row r="464">
          <cell r="A464" t="str">
            <v>R 909 010</v>
          </cell>
          <cell r="B464" t="str">
            <v>SMD 210x500 S bor - Stěnová mřížka dřevěná borovice - lak - ATYP</v>
          </cell>
          <cell r="C464" t="str">
            <v>kus</v>
          </cell>
          <cell r="E464">
            <v>1020</v>
          </cell>
        </row>
        <row r="465">
          <cell r="A465" t="str">
            <v>R 909 011</v>
          </cell>
          <cell r="B465" t="str">
            <v>KMI 210x500/Ø160 - Krabice mřížka interiérová - ATYP</v>
          </cell>
          <cell r="C465" t="str">
            <v>kus</v>
          </cell>
          <cell r="E465">
            <v>750</v>
          </cell>
        </row>
        <row r="466">
          <cell r="A466" t="str">
            <v>R 909 012</v>
          </cell>
          <cell r="B466" t="str">
            <v>CPK BN 285x285/120x280 - cirkulační přechod komora - boční napojení - ATYP</v>
          </cell>
          <cell r="C466" t="str">
            <v>kus</v>
          </cell>
          <cell r="E466">
            <v>730</v>
          </cell>
        </row>
        <row r="467">
          <cell r="A467" t="str">
            <v>R 909 013</v>
          </cell>
          <cell r="B467" t="str">
            <v>Křížový kus OBJ 90° - D200/D200/D125/D125</v>
          </cell>
          <cell r="C467" t="str">
            <v>kus</v>
          </cell>
          <cell r="E467">
            <v>390</v>
          </cell>
        </row>
        <row r="469">
          <cell r="A469" t="str">
            <v>A 170 212(30/4)</v>
          </cell>
          <cell r="B469" t="str">
            <v>DUPLEX RB 610/440 - poloha 30/4</v>
          </cell>
          <cell r="C469" t="str">
            <v xml:space="preserve"> kus </v>
          </cell>
          <cell r="D469" t="str">
            <v>A170-duplex RD, RC, RB, RDH</v>
          </cell>
          <cell r="E469">
            <v>53800</v>
          </cell>
        </row>
        <row r="470">
          <cell r="A470" t="str">
            <v>R 902 100</v>
          </cell>
          <cell r="B470" t="str">
            <v>Plechovod 120x280 l=2000 (Ben)</v>
          </cell>
          <cell r="C470" t="str">
            <v>metr</v>
          </cell>
          <cell r="D470" t="str">
            <v>R2 - plechovody_BENICE</v>
          </cell>
          <cell r="E470">
            <v>1150</v>
          </cell>
        </row>
        <row r="471">
          <cell r="A471" t="str">
            <v>R 902 105</v>
          </cell>
          <cell r="B471" t="str">
            <v>Plechovod 120x180 l=2000 (Ben)</v>
          </cell>
          <cell r="C471" t="str">
            <v>metr</v>
          </cell>
          <cell r="D471" t="str">
            <v>R2 - plechovody_BENICE</v>
          </cell>
          <cell r="E471">
            <v>1080</v>
          </cell>
        </row>
        <row r="472">
          <cell r="A472" t="str">
            <v>R 902 101</v>
          </cell>
          <cell r="B472" t="str">
            <v>Plechovod spojka kanálu 120x280 (Ben)</v>
          </cell>
          <cell r="C472" t="str">
            <v>kus</v>
          </cell>
          <cell r="D472" t="str">
            <v>R2 - plechovody_BENICE</v>
          </cell>
          <cell r="E472">
            <v>110</v>
          </cell>
        </row>
        <row r="473">
          <cell r="A473" t="str">
            <v>R 902 106</v>
          </cell>
          <cell r="B473" t="str">
            <v>Plechovod spojka kanálu 120x180 (Ben)</v>
          </cell>
          <cell r="C473" t="str">
            <v>kus</v>
          </cell>
          <cell r="D473" t="str">
            <v>R2 - plechovody_BENICE</v>
          </cell>
          <cell r="E473">
            <v>105</v>
          </cell>
        </row>
        <row r="474">
          <cell r="A474" t="str">
            <v>R 902 201</v>
          </cell>
          <cell r="B474" t="str">
            <v>Plechovod - koleno ploché 90° 120x280 (Ben)</v>
          </cell>
          <cell r="C474" t="str">
            <v>kus</v>
          </cell>
          <cell r="D474" t="str">
            <v>R2 - plechovody_BENICE</v>
          </cell>
          <cell r="E474">
            <v>950</v>
          </cell>
        </row>
        <row r="475">
          <cell r="A475" t="str">
            <v>R 902 202</v>
          </cell>
          <cell r="B475" t="str">
            <v>Plechovod - koleno ploché 45° 120x280 (Ben)</v>
          </cell>
          <cell r="C475" t="str">
            <v>kus</v>
          </cell>
          <cell r="D475" t="str">
            <v>R2 - plechovody_BENICE</v>
          </cell>
          <cell r="E475">
            <v>880</v>
          </cell>
        </row>
        <row r="476">
          <cell r="A476" t="str">
            <v>R 902 205</v>
          </cell>
          <cell r="B476" t="str">
            <v>Plechovod - koleno ploché 90° 120x180 (Ben)</v>
          </cell>
          <cell r="C476" t="str">
            <v>kus</v>
          </cell>
          <cell r="D476" t="str">
            <v>R2 - plechovody_BENICE</v>
          </cell>
          <cell r="E476">
            <v>920</v>
          </cell>
        </row>
        <row r="477">
          <cell r="A477" t="str">
            <v>R 902 230</v>
          </cell>
          <cell r="B477" t="str">
            <v>Plechovod - přechod 120x280 / D 200 (Ben)</v>
          </cell>
          <cell r="C477" t="str">
            <v>kus</v>
          </cell>
          <cell r="D477" t="str">
            <v>R2 - plechovody_BENICE</v>
          </cell>
          <cell r="E477">
            <v>690</v>
          </cell>
        </row>
        <row r="478">
          <cell r="A478" t="str">
            <v>R 902 231</v>
          </cell>
          <cell r="B478" t="str">
            <v>Plechovod - přechod 120x280 / D 160 (Ben)</v>
          </cell>
          <cell r="C478" t="str">
            <v>kus</v>
          </cell>
          <cell r="D478" t="str">
            <v>R2 - plechovody_BENICE</v>
          </cell>
          <cell r="E478">
            <v>670</v>
          </cell>
        </row>
        <row r="479">
          <cell r="A479" t="str">
            <v>R 902 233</v>
          </cell>
          <cell r="B479" t="str">
            <v>Plechovod - přechod 120x180 / D 160 (Ben)</v>
          </cell>
          <cell r="C479" t="str">
            <v>kus</v>
          </cell>
          <cell r="D479" t="str">
            <v>R2 - plechovody_BENICE</v>
          </cell>
          <cell r="E479">
            <v>670</v>
          </cell>
        </row>
        <row r="480">
          <cell r="A480" t="str">
            <v>R 902 235</v>
          </cell>
          <cell r="B480" t="str">
            <v>Plechovod - přechod 120x280 / 120x180 (Ben)</v>
          </cell>
          <cell r="C480" t="str">
            <v>kus</v>
          </cell>
          <cell r="D480" t="str">
            <v>R2 - plechovody_BENICE</v>
          </cell>
          <cell r="E480">
            <v>770</v>
          </cell>
        </row>
        <row r="481">
          <cell r="A481" t="str">
            <v>R 902 236</v>
          </cell>
          <cell r="B481" t="str">
            <v>Plechovod - přechod 120x180 / D 200 (Ben)</v>
          </cell>
          <cell r="C481" t="str">
            <v>kus</v>
          </cell>
          <cell r="D481" t="str">
            <v>R2 - plechovody_BENICE</v>
          </cell>
          <cell r="E481">
            <v>690</v>
          </cell>
        </row>
        <row r="482">
          <cell r="A482" t="str">
            <v>R 902 241</v>
          </cell>
          <cell r="B482" t="str">
            <v>Plechovod - odbočka D 100 - boční z kanálu 120x280 (Ben)</v>
          </cell>
          <cell r="C482" t="str">
            <v>kus</v>
          </cell>
          <cell r="D482" t="str">
            <v>R2 - plechovody_BENICE</v>
          </cell>
          <cell r="E482">
            <v>750</v>
          </cell>
        </row>
        <row r="483">
          <cell r="A483" t="str">
            <v>R 902 243</v>
          </cell>
          <cell r="B483" t="str">
            <v>Plechovod - odbočka D 160 - horní z kanálu 120x280 (Ben)</v>
          </cell>
          <cell r="C483" t="str">
            <v>kus</v>
          </cell>
          <cell r="D483" t="str">
            <v>R2 - plechovody_BENICE</v>
          </cell>
          <cell r="E483">
            <v>1020</v>
          </cell>
        </row>
        <row r="484">
          <cell r="A484" t="str">
            <v>R 902 244</v>
          </cell>
          <cell r="B484" t="str">
            <v>Plechovod - rozbočka z kanálu 120x280/ D 125+120x180 (Ben)</v>
          </cell>
          <cell r="C484" t="str">
            <v>kus</v>
          </cell>
          <cell r="D484" t="str">
            <v>R2 - plechovody_BENICE</v>
          </cell>
          <cell r="E484">
            <v>1260</v>
          </cell>
        </row>
        <row r="485">
          <cell r="A485" t="str">
            <v>R 902 245</v>
          </cell>
          <cell r="B485" t="str">
            <v>Plechovod - přechod 120x180 / D 160 - 90° (Ben)</v>
          </cell>
          <cell r="C485" t="str">
            <v>kus</v>
          </cell>
          <cell r="D485" t="str">
            <v>R2 - plechovody_BENICE</v>
          </cell>
          <cell r="E485">
            <v>570</v>
          </cell>
        </row>
        <row r="486">
          <cell r="A486" t="str">
            <v>R 902 246</v>
          </cell>
          <cell r="B486" t="str">
            <v>Plechovod - odbočka 120x180 - boční z kanálu 120x280 (Ben)</v>
          </cell>
          <cell r="C486" t="str">
            <v>kus</v>
          </cell>
          <cell r="D486" t="str">
            <v>R2 - plechovody_BENICE</v>
          </cell>
          <cell r="E486">
            <v>750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11">
          <cell r="C11" t="str">
            <v>Nad Závěrkou 16/489, 160 00 Praha 6 - Břevnov</v>
          </cell>
        </row>
        <row r="13">
          <cell r="A13" t="str">
            <v>07N179</v>
          </cell>
          <cell r="C13" t="str">
            <v>Rekonstrukce domu Nad Závěrkou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A4" t="str">
            <v>SO-01</v>
          </cell>
        </row>
      </sheetData>
      <sheetData sheetId="1">
        <row r="11">
          <cell r="G11">
            <v>3166323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05 Meeting point"/>
    </sheetNames>
    <sheetDataSet>
      <sheetData sheetId="0" refreshError="1">
        <row r="5">
          <cell r="B5" t="str">
            <v>SO 05</v>
          </cell>
          <cell r="D5" t="str">
            <v>Meeting point</v>
          </cell>
          <cell r="H5">
            <v>301398.77422611648</v>
          </cell>
        </row>
        <row r="6">
          <cell r="B6" t="str">
            <v>182</v>
          </cell>
          <cell r="D6" t="str">
            <v>Základy monolitické</v>
          </cell>
          <cell r="H6">
            <v>240631.76491435649</v>
          </cell>
        </row>
        <row r="7">
          <cell r="A7">
            <v>55</v>
          </cell>
          <cell r="B7" t="str">
            <v>182Eq4010-026/00</v>
          </cell>
          <cell r="C7" t="str">
            <v>SP</v>
          </cell>
          <cell r="D7" t="str">
            <v>Beton základových konstrukcí - beton železový (bez výztuže), prostředí běžné, třída B 20 (C 16/20)</v>
          </cell>
          <cell r="E7" t="str">
            <v>m3</v>
          </cell>
          <cell r="F7">
            <v>30.08</v>
          </cell>
          <cell r="G7">
            <v>2769.2553656139999</v>
          </cell>
          <cell r="H7">
            <v>83299.201397669109</v>
          </cell>
        </row>
        <row r="8">
          <cell r="A8">
            <v>56</v>
          </cell>
          <cell r="B8" t="str">
            <v>182Hh2010-006/00</v>
          </cell>
          <cell r="C8" t="str">
            <v>SP</v>
          </cell>
          <cell r="D8" t="str">
            <v>Výztuž betonových konstrukcí - tyče - ocel 10 505</v>
          </cell>
          <cell r="E8" t="str">
            <v>t</v>
          </cell>
          <cell r="F8">
            <v>3.6095999999999999</v>
          </cell>
          <cell r="G8">
            <v>33691.885201600002</v>
          </cell>
          <cell r="H8">
            <v>121614.22882369536</v>
          </cell>
        </row>
        <row r="9">
          <cell r="A9">
            <v>57</v>
          </cell>
          <cell r="B9" t="str">
            <v>182Ri4010-002/00</v>
          </cell>
          <cell r="C9" t="str">
            <v>SP</v>
          </cell>
          <cell r="D9" t="str">
            <v>Bednění betonových konstrukcí, včetně případných vzpěr - zřízení</v>
          </cell>
          <cell r="E9" t="str">
            <v>m2</v>
          </cell>
          <cell r="F9">
            <v>150.4</v>
          </cell>
          <cell r="G9">
            <v>186.65510108000001</v>
          </cell>
          <cell r="H9">
            <v>28072.927202432002</v>
          </cell>
        </row>
        <row r="10">
          <cell r="A10">
            <v>58</v>
          </cell>
          <cell r="B10" t="str">
            <v>182Ri4010-004/00</v>
          </cell>
          <cell r="C10" t="str">
            <v>SP</v>
          </cell>
          <cell r="D10" t="str">
            <v>Bednění betonových konstrukcí, včetně případných vzpěr - odstranění</v>
          </cell>
          <cell r="E10" t="str">
            <v>m2</v>
          </cell>
          <cell r="F10">
            <v>150.4</v>
          </cell>
          <cell r="G10">
            <v>50.8338264</v>
          </cell>
          <cell r="H10">
            <v>7645.40749056</v>
          </cell>
        </row>
        <row r="11">
          <cell r="B11" t="str">
            <v>211</v>
          </cell>
          <cell r="D11" t="str">
            <v>Zdi zděné</v>
          </cell>
          <cell r="H11">
            <v>60767.009311759997</v>
          </cell>
        </row>
        <row r="12">
          <cell r="A12">
            <v>59</v>
          </cell>
          <cell r="B12" t="str">
            <v>211Fe0040-002/00</v>
          </cell>
          <cell r="C12" t="str">
            <v>SP</v>
          </cell>
          <cell r="D12" t="str">
            <v>Zdivo z kamene kamenicky opracovaného, obkladové, režné - z kvádrů nebo kopáků nebo haklíků</v>
          </cell>
          <cell r="E12" t="str">
            <v>m3</v>
          </cell>
          <cell r="F12">
            <v>11.28</v>
          </cell>
          <cell r="G12">
            <v>3580.0540169999999</v>
          </cell>
          <cell r="H12">
            <v>40383.009311759997</v>
          </cell>
        </row>
        <row r="13">
          <cell r="A13">
            <v>66</v>
          </cell>
          <cell r="B13" t="str">
            <v>413jk0001</v>
          </cell>
          <cell r="C13" t="str">
            <v>SP</v>
          </cell>
          <cell r="D13" t="str">
            <v xml:space="preserve"> Lavička sedátko na zeď - exotické dřevo vč. nátěru, 2 x 0,4m, 6x kotva prům 14mm</v>
          </cell>
          <cell r="E13" t="str">
            <v>kus</v>
          </cell>
          <cell r="F13">
            <v>10</v>
          </cell>
          <cell r="G13">
            <v>2038.4</v>
          </cell>
          <cell r="H13">
            <v>20384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eficienty-SMAZAT"/>
    </sheetNames>
    <sheetDataSet>
      <sheetData sheetId="0">
        <row r="25">
          <cell r="B25">
            <v>1.25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eficienty-SMAZAT"/>
    </sheetNames>
    <sheetDataSet>
      <sheetData sheetId="0">
        <row r="24">
          <cell r="B24">
            <v>1.25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3AFFF-2653-43EB-BE3F-08BD1C69CE34}">
  <sheetPr>
    <pageSetUpPr fitToPage="1"/>
  </sheetPr>
  <dimension ref="A1:E19"/>
  <sheetViews>
    <sheetView view="pageBreakPreview" zoomScaleNormal="100" zoomScaleSheetLayoutView="100" zoomScalePageLayoutView="115" workbookViewId="0">
      <selection activeCell="C33" sqref="C33"/>
    </sheetView>
  </sheetViews>
  <sheetFormatPr defaultColWidth="9.140625" defaultRowHeight="12.75"/>
  <cols>
    <col min="1" max="1" width="6.7109375" style="21" customWidth="1"/>
    <col min="2" max="2" width="7.85546875" style="21" customWidth="1"/>
    <col min="3" max="3" width="73.42578125" style="21" customWidth="1"/>
    <col min="4" max="4" width="22.28515625" style="21" customWidth="1"/>
    <col min="5" max="5" width="9" style="21" customWidth="1"/>
    <col min="6" max="16384" width="9.140625" style="21"/>
  </cols>
  <sheetData>
    <row r="1" spans="1:5">
      <c r="A1" s="59" t="s">
        <v>89</v>
      </c>
      <c r="B1" s="59"/>
      <c r="C1" s="59"/>
      <c r="D1" s="59"/>
      <c r="E1" s="59"/>
    </row>
    <row r="2" spans="1:5">
      <c r="A2" s="60" t="s">
        <v>88</v>
      </c>
      <c r="B2" s="60"/>
      <c r="C2" s="60"/>
      <c r="D2" s="60"/>
      <c r="E2" s="60"/>
    </row>
    <row r="3" spans="1:5">
      <c r="A3" s="60"/>
      <c r="B3" s="60"/>
      <c r="C3" s="60"/>
      <c r="D3" s="60"/>
      <c r="E3" s="60"/>
    </row>
    <row r="4" spans="1:5" ht="18.75">
      <c r="A4" s="61" t="s">
        <v>13</v>
      </c>
      <c r="B4" s="61"/>
      <c r="C4" s="61"/>
      <c r="D4" s="61"/>
      <c r="E4" s="61"/>
    </row>
    <row r="5" spans="1:5" ht="15.75" customHeight="1" thickBot="1">
      <c r="A5" s="62" t="s">
        <v>14</v>
      </c>
      <c r="B5" s="62"/>
      <c r="C5" s="62"/>
      <c r="D5" s="62"/>
      <c r="E5" s="62"/>
    </row>
    <row r="6" spans="1:5" ht="15.75" thickBot="1">
      <c r="A6" s="25"/>
      <c r="B6" s="26" t="s">
        <v>15</v>
      </c>
      <c r="C6" s="27" t="s">
        <v>16</v>
      </c>
      <c r="D6" s="28" t="s">
        <v>17</v>
      </c>
      <c r="E6" s="25"/>
    </row>
    <row r="7" spans="1:5" ht="16.5" thickTop="1">
      <c r="A7" s="25"/>
      <c r="B7" s="29">
        <v>1</v>
      </c>
      <c r="C7" s="30" t="s">
        <v>85</v>
      </c>
      <c r="D7" s="31">
        <f>SUM(EPS!F4:F29)</f>
        <v>0</v>
      </c>
      <c r="E7" s="32"/>
    </row>
    <row r="8" spans="1:5" ht="15.75">
      <c r="A8" s="25"/>
      <c r="B8" s="33">
        <v>2</v>
      </c>
      <c r="C8" s="34" t="s">
        <v>86</v>
      </c>
      <c r="D8" s="35">
        <f>SUM(EPS!F31:F38)</f>
        <v>0</v>
      </c>
      <c r="E8" s="32"/>
    </row>
    <row r="9" spans="1:5" ht="15.75">
      <c r="A9" s="25"/>
      <c r="B9" s="36">
        <v>3</v>
      </c>
      <c r="C9" s="34" t="s">
        <v>87</v>
      </c>
      <c r="D9" s="35">
        <f>SUM(EPS!E40:E48)</f>
        <v>0</v>
      </c>
      <c r="E9" s="32"/>
    </row>
    <row r="10" spans="1:5" ht="16.5" thickBot="1">
      <c r="A10" s="25"/>
      <c r="B10" s="37"/>
      <c r="C10" s="38"/>
      <c r="D10" s="39"/>
      <c r="E10" s="32"/>
    </row>
    <row r="11" spans="1:5" ht="16.5" thickBot="1">
      <c r="A11" s="25"/>
      <c r="B11" s="40"/>
      <c r="C11" s="41" t="s">
        <v>18</v>
      </c>
      <c r="D11" s="42">
        <f>SUM(D7:D9)</f>
        <v>0</v>
      </c>
      <c r="E11" s="32"/>
    </row>
    <row r="12" spans="1:5" ht="15.75">
      <c r="A12" s="25"/>
      <c r="B12" s="43"/>
      <c r="C12" s="44"/>
      <c r="D12" s="45"/>
      <c r="E12" s="32"/>
    </row>
    <row r="13" spans="1:5" ht="16.5" thickBot="1">
      <c r="A13" s="25"/>
      <c r="B13" s="46"/>
      <c r="C13" s="47"/>
      <c r="D13" s="48"/>
      <c r="E13" s="32"/>
    </row>
    <row r="14" spans="1:5" ht="16.5" thickBot="1">
      <c r="A14" s="25"/>
      <c r="B14" s="49"/>
      <c r="C14" s="50" t="s">
        <v>19</v>
      </c>
      <c r="D14" s="51">
        <f>D11</f>
        <v>0</v>
      </c>
      <c r="E14" s="32"/>
    </row>
    <row r="15" spans="1:5" ht="15">
      <c r="A15" s="25"/>
      <c r="B15" s="52"/>
      <c r="C15" s="53" t="s">
        <v>20</v>
      </c>
      <c r="D15" s="54">
        <f>D14*0.21</f>
        <v>0</v>
      </c>
      <c r="E15" s="25"/>
    </row>
    <row r="16" spans="1:5" ht="15.75">
      <c r="A16" s="25"/>
      <c r="B16" s="52"/>
      <c r="C16" s="55" t="s">
        <v>21</v>
      </c>
      <c r="D16" s="56">
        <f>D14+D15</f>
        <v>0</v>
      </c>
      <c r="E16" s="25"/>
    </row>
    <row r="17" spans="1:5">
      <c r="A17" s="57"/>
      <c r="B17" s="57"/>
      <c r="C17" s="57"/>
      <c r="D17" s="57"/>
      <c r="E17" s="57"/>
    </row>
    <row r="18" spans="1:5">
      <c r="A18" s="57"/>
      <c r="B18" s="57" t="s">
        <v>22</v>
      </c>
      <c r="C18" s="58" t="s">
        <v>23</v>
      </c>
      <c r="D18" s="57"/>
      <c r="E18" s="57"/>
    </row>
    <row r="19" spans="1:5">
      <c r="A19" s="57"/>
      <c r="B19" s="57"/>
      <c r="C19" s="57"/>
      <c r="D19" s="57"/>
      <c r="E19" s="57"/>
    </row>
  </sheetData>
  <sheetProtection formatCells="0" formatColumns="0" formatRows="0"/>
  <mergeCells count="5">
    <mergeCell ref="A1:E1"/>
    <mergeCell ref="A3:E3"/>
    <mergeCell ref="A4:E4"/>
    <mergeCell ref="A2:E2"/>
    <mergeCell ref="A5:E5"/>
  </mergeCells>
  <pageMargins left="0.70866141732283472" right="0.70866141732283472" top="0.51181102362204722" bottom="0.55118110236220474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DF021-C73C-452A-A3E4-8A457EC81F51}">
  <dimension ref="A1:F50"/>
  <sheetViews>
    <sheetView tabSelected="1" zoomScale="130" zoomScaleNormal="130" workbookViewId="0">
      <selection activeCell="E4" sqref="E4:E48"/>
    </sheetView>
  </sheetViews>
  <sheetFormatPr defaultRowHeight="15"/>
  <cols>
    <col min="1" max="1" width="61.42578125" customWidth="1"/>
    <col min="2" max="2" width="21.42578125" customWidth="1"/>
    <col min="3" max="3" width="8.5703125" customWidth="1"/>
    <col min="4" max="4" width="6" customWidth="1"/>
    <col min="5" max="5" width="12.42578125" customWidth="1"/>
    <col min="6" max="6" width="19.42578125" customWidth="1"/>
  </cols>
  <sheetData>
    <row r="1" spans="1:6" ht="27.75" thickBot="1">
      <c r="A1" s="1" t="s">
        <v>24</v>
      </c>
      <c r="B1" s="7"/>
      <c r="C1" s="2"/>
      <c r="D1" s="3"/>
      <c r="E1" s="4"/>
      <c r="F1" s="4"/>
    </row>
    <row r="2" spans="1:6">
      <c r="A2" s="10" t="s">
        <v>8</v>
      </c>
      <c r="B2" s="11" t="s">
        <v>62</v>
      </c>
      <c r="C2" s="11" t="s">
        <v>9</v>
      </c>
      <c r="D2" s="11" t="s">
        <v>10</v>
      </c>
      <c r="E2" s="12" t="s">
        <v>11</v>
      </c>
      <c r="F2" s="13" t="s">
        <v>12</v>
      </c>
    </row>
    <row r="3" spans="1:6">
      <c r="A3" s="14" t="s">
        <v>25</v>
      </c>
      <c r="B3" s="14"/>
      <c r="C3" s="15"/>
      <c r="D3" s="16"/>
      <c r="E3" s="17"/>
      <c r="F3" s="17"/>
    </row>
    <row r="4" spans="1:6">
      <c r="A4" s="18" t="s">
        <v>26</v>
      </c>
      <c r="B4" s="19">
        <v>808003</v>
      </c>
      <c r="C4" s="19">
        <v>1</v>
      </c>
      <c r="D4" s="22" t="s">
        <v>0</v>
      </c>
      <c r="E4" s="63"/>
      <c r="F4" s="24">
        <f>C4*E4</f>
        <v>0</v>
      </c>
    </row>
    <row r="5" spans="1:6">
      <c r="A5" s="18" t="s">
        <v>90</v>
      </c>
      <c r="B5" s="19">
        <v>786009</v>
      </c>
      <c r="C5" s="19">
        <v>1</v>
      </c>
      <c r="D5" s="22" t="s">
        <v>0</v>
      </c>
      <c r="E5" s="63"/>
      <c r="F5" s="24">
        <f t="shared" ref="F5:F9" si="0">C5*E5</f>
        <v>0</v>
      </c>
    </row>
    <row r="6" spans="1:6">
      <c r="A6" s="18" t="s">
        <v>27</v>
      </c>
      <c r="B6" s="19" t="s">
        <v>28</v>
      </c>
      <c r="C6" s="19">
        <v>1</v>
      </c>
      <c r="D6" s="22" t="s">
        <v>0</v>
      </c>
      <c r="E6" s="63"/>
      <c r="F6" s="24">
        <f t="shared" si="0"/>
        <v>0</v>
      </c>
    </row>
    <row r="7" spans="1:6">
      <c r="A7" s="18" t="s">
        <v>66</v>
      </c>
      <c r="B7" s="19" t="s">
        <v>65</v>
      </c>
      <c r="C7" s="19">
        <v>400</v>
      </c>
      <c r="D7" s="22" t="s">
        <v>48</v>
      </c>
      <c r="E7" s="63"/>
      <c r="F7" s="24">
        <f t="shared" si="0"/>
        <v>0</v>
      </c>
    </row>
    <row r="8" spans="1:6">
      <c r="A8" s="18" t="s">
        <v>67</v>
      </c>
      <c r="B8" s="19" t="s">
        <v>68</v>
      </c>
      <c r="C8" s="19">
        <v>1</v>
      </c>
      <c r="D8" s="22" t="s">
        <v>0</v>
      </c>
      <c r="E8" s="63"/>
      <c r="F8" s="24">
        <f t="shared" si="0"/>
        <v>0</v>
      </c>
    </row>
    <row r="9" spans="1:6">
      <c r="A9" s="18" t="s">
        <v>69</v>
      </c>
      <c r="B9" s="19" t="s">
        <v>70</v>
      </c>
      <c r="C9" s="19">
        <v>2</v>
      </c>
      <c r="D9" s="22" t="s">
        <v>0</v>
      </c>
      <c r="E9" s="63"/>
      <c r="F9" s="24">
        <f t="shared" si="0"/>
        <v>0</v>
      </c>
    </row>
    <row r="10" spans="1:6">
      <c r="A10" s="23" t="s">
        <v>71</v>
      </c>
      <c r="B10" s="19" t="s">
        <v>72</v>
      </c>
      <c r="C10" s="19">
        <v>1</v>
      </c>
      <c r="D10" s="22" t="s">
        <v>1</v>
      </c>
      <c r="E10" s="63"/>
      <c r="F10" s="24">
        <f>E10*C10</f>
        <v>0</v>
      </c>
    </row>
    <row r="11" spans="1:6">
      <c r="A11" s="18" t="s">
        <v>73</v>
      </c>
      <c r="B11" s="19" t="s">
        <v>74</v>
      </c>
      <c r="C11" s="19">
        <v>1</v>
      </c>
      <c r="D11" s="22" t="s">
        <v>0</v>
      </c>
      <c r="E11" s="63"/>
      <c r="F11" s="24">
        <f>C11*E11</f>
        <v>0</v>
      </c>
    </row>
    <row r="12" spans="1:6">
      <c r="A12" s="18" t="s">
        <v>75</v>
      </c>
      <c r="B12" s="19" t="s">
        <v>76</v>
      </c>
      <c r="C12" s="19">
        <v>1</v>
      </c>
      <c r="D12" s="22" t="s">
        <v>0</v>
      </c>
      <c r="E12" s="63"/>
      <c r="F12" s="24">
        <f>C12*E12</f>
        <v>0</v>
      </c>
    </row>
    <row r="13" spans="1:6">
      <c r="A13" s="18" t="s">
        <v>77</v>
      </c>
      <c r="B13" s="19" t="s">
        <v>78</v>
      </c>
      <c r="C13" s="19">
        <v>1</v>
      </c>
      <c r="D13" s="22" t="s">
        <v>0</v>
      </c>
      <c r="E13" s="63"/>
      <c r="F13" s="24">
        <f>C13*E13</f>
        <v>0</v>
      </c>
    </row>
    <row r="14" spans="1:6">
      <c r="A14" s="23" t="s">
        <v>29</v>
      </c>
      <c r="B14" s="19">
        <v>802371</v>
      </c>
      <c r="C14" s="19">
        <v>23</v>
      </c>
      <c r="D14" s="22" t="s">
        <v>0</v>
      </c>
      <c r="E14" s="63"/>
      <c r="F14" s="24">
        <f t="shared" ref="F14:F29" si="1">E14*C14</f>
        <v>0</v>
      </c>
    </row>
    <row r="15" spans="1:6">
      <c r="A15" s="23" t="s">
        <v>30</v>
      </c>
      <c r="B15" s="19">
        <v>805590</v>
      </c>
      <c r="C15" s="19">
        <v>23</v>
      </c>
      <c r="D15" s="22" t="s">
        <v>0</v>
      </c>
      <c r="E15" s="63"/>
      <c r="F15" s="24">
        <f t="shared" si="1"/>
        <v>0</v>
      </c>
    </row>
    <row r="16" spans="1:6">
      <c r="A16" s="23" t="s">
        <v>31</v>
      </c>
      <c r="B16" s="19">
        <v>704900</v>
      </c>
      <c r="C16" s="19">
        <v>5</v>
      </c>
      <c r="D16" s="22" t="s">
        <v>0</v>
      </c>
      <c r="E16" s="63"/>
      <c r="F16" s="24">
        <f t="shared" si="1"/>
        <v>0</v>
      </c>
    </row>
    <row r="17" spans="1:6">
      <c r="A17" s="18" t="s">
        <v>32</v>
      </c>
      <c r="B17" s="19">
        <v>804905</v>
      </c>
      <c r="C17" s="19">
        <v>5</v>
      </c>
      <c r="D17" s="22" t="s">
        <v>0</v>
      </c>
      <c r="E17" s="63"/>
      <c r="F17" s="24">
        <f t="shared" si="1"/>
        <v>0</v>
      </c>
    </row>
    <row r="18" spans="1:6">
      <c r="A18" s="18" t="s">
        <v>63</v>
      </c>
      <c r="B18" s="19">
        <v>804961</v>
      </c>
      <c r="C18" s="19">
        <v>3</v>
      </c>
      <c r="D18" s="22" t="s">
        <v>0</v>
      </c>
      <c r="E18" s="63"/>
      <c r="F18" s="24">
        <f t="shared" si="1"/>
        <v>0</v>
      </c>
    </row>
    <row r="19" spans="1:6">
      <c r="A19" s="18" t="s">
        <v>33</v>
      </c>
      <c r="B19" s="19" t="s">
        <v>34</v>
      </c>
      <c r="C19" s="19">
        <v>11</v>
      </c>
      <c r="D19" s="22" t="s">
        <v>0</v>
      </c>
      <c r="E19" s="63"/>
      <c r="F19" s="24">
        <f t="shared" si="1"/>
        <v>0</v>
      </c>
    </row>
    <row r="20" spans="1:6">
      <c r="A20" s="18" t="s">
        <v>35</v>
      </c>
      <c r="B20" s="19">
        <v>808623</v>
      </c>
      <c r="C20" s="19">
        <v>4</v>
      </c>
      <c r="D20" s="22" t="s">
        <v>0</v>
      </c>
      <c r="E20" s="63"/>
      <c r="F20" s="24">
        <f t="shared" si="1"/>
        <v>0</v>
      </c>
    </row>
    <row r="21" spans="1:6">
      <c r="A21" s="18" t="s">
        <v>44</v>
      </c>
      <c r="B21" s="19" t="s">
        <v>45</v>
      </c>
      <c r="C21" s="19">
        <v>1</v>
      </c>
      <c r="D21" s="22" t="s">
        <v>0</v>
      </c>
      <c r="E21" s="63"/>
      <c r="F21" s="24">
        <f t="shared" si="1"/>
        <v>0</v>
      </c>
    </row>
    <row r="22" spans="1:6">
      <c r="A22" s="18" t="s">
        <v>36</v>
      </c>
      <c r="B22" s="19">
        <v>808626</v>
      </c>
      <c r="C22" s="19">
        <v>16</v>
      </c>
      <c r="D22" s="22" t="s">
        <v>0</v>
      </c>
      <c r="E22" s="63"/>
      <c r="F22" s="24">
        <f t="shared" si="1"/>
        <v>0</v>
      </c>
    </row>
    <row r="23" spans="1:6">
      <c r="A23" s="18" t="s">
        <v>37</v>
      </c>
      <c r="B23" s="19">
        <v>808624</v>
      </c>
      <c r="C23" s="19">
        <v>8</v>
      </c>
      <c r="D23" s="22" t="s">
        <v>0</v>
      </c>
      <c r="E23" s="63"/>
      <c r="F23" s="24">
        <f t="shared" si="1"/>
        <v>0</v>
      </c>
    </row>
    <row r="24" spans="1:6">
      <c r="A24" s="18" t="s">
        <v>38</v>
      </c>
      <c r="B24" s="19" t="s">
        <v>39</v>
      </c>
      <c r="C24" s="19">
        <v>1</v>
      </c>
      <c r="D24" s="22" t="s">
        <v>0</v>
      </c>
      <c r="E24" s="63"/>
      <c r="F24" s="24">
        <f t="shared" si="1"/>
        <v>0</v>
      </c>
    </row>
    <row r="25" spans="1:6">
      <c r="A25" s="18" t="s">
        <v>46</v>
      </c>
      <c r="B25" s="19">
        <v>788600</v>
      </c>
      <c r="C25" s="19">
        <v>4</v>
      </c>
      <c r="D25" s="22" t="s">
        <v>0</v>
      </c>
      <c r="E25" s="63"/>
      <c r="F25" s="24">
        <f t="shared" si="1"/>
        <v>0</v>
      </c>
    </row>
    <row r="26" spans="1:6">
      <c r="A26" s="18" t="s">
        <v>40</v>
      </c>
      <c r="B26" s="19" t="s">
        <v>41</v>
      </c>
      <c r="C26" s="19">
        <v>3</v>
      </c>
      <c r="D26" s="22" t="s">
        <v>0</v>
      </c>
      <c r="E26" s="63"/>
      <c r="F26" s="24">
        <f t="shared" si="1"/>
        <v>0</v>
      </c>
    </row>
    <row r="27" spans="1:6">
      <c r="A27" s="18" t="s">
        <v>42</v>
      </c>
      <c r="B27" s="19">
        <v>764733</v>
      </c>
      <c r="C27" s="19">
        <v>6</v>
      </c>
      <c r="D27" s="22" t="s">
        <v>0</v>
      </c>
      <c r="E27" s="63"/>
      <c r="F27" s="24">
        <f t="shared" si="1"/>
        <v>0</v>
      </c>
    </row>
    <row r="28" spans="1:6">
      <c r="A28" s="18" t="s">
        <v>43</v>
      </c>
      <c r="B28" s="19">
        <v>764737</v>
      </c>
      <c r="C28" s="19">
        <v>1</v>
      </c>
      <c r="D28" s="22" t="s">
        <v>0</v>
      </c>
      <c r="E28" s="63"/>
      <c r="F28" s="24">
        <f t="shared" si="1"/>
        <v>0</v>
      </c>
    </row>
    <row r="29" spans="1:6">
      <c r="A29" s="18" t="s">
        <v>64</v>
      </c>
      <c r="B29" s="19">
        <v>764736</v>
      </c>
      <c r="C29" s="19">
        <v>1</v>
      </c>
      <c r="D29" s="22" t="s">
        <v>0</v>
      </c>
      <c r="E29" s="63"/>
      <c r="F29" s="24">
        <f t="shared" si="1"/>
        <v>0</v>
      </c>
    </row>
    <row r="30" spans="1:6">
      <c r="A30" s="14" t="s">
        <v>5</v>
      </c>
      <c r="B30" s="14"/>
      <c r="C30" s="15"/>
      <c r="D30" s="16"/>
      <c r="E30" s="17"/>
      <c r="F30" s="17"/>
    </row>
    <row r="31" spans="1:6">
      <c r="A31" s="18" t="s">
        <v>80</v>
      </c>
      <c r="B31" s="19" t="s">
        <v>79</v>
      </c>
      <c r="C31" s="19">
        <v>500</v>
      </c>
      <c r="D31" s="20" t="s">
        <v>48</v>
      </c>
      <c r="E31" s="63"/>
      <c r="F31" s="24">
        <f t="shared" ref="F31:F38" si="2">C31*E31</f>
        <v>0</v>
      </c>
    </row>
    <row r="32" spans="1:6">
      <c r="A32" s="18" t="s">
        <v>49</v>
      </c>
      <c r="B32" s="19" t="s">
        <v>51</v>
      </c>
      <c r="C32" s="19">
        <v>810</v>
      </c>
      <c r="D32" s="20" t="s">
        <v>48</v>
      </c>
      <c r="E32" s="63"/>
      <c r="F32" s="24">
        <f t="shared" si="2"/>
        <v>0</v>
      </c>
    </row>
    <row r="33" spans="1:6">
      <c r="A33" s="18" t="s">
        <v>81</v>
      </c>
      <c r="B33" s="19" t="s">
        <v>50</v>
      </c>
      <c r="C33" s="19">
        <v>300</v>
      </c>
      <c r="D33" s="20" t="s">
        <v>48</v>
      </c>
      <c r="E33" s="63"/>
      <c r="F33" s="24">
        <f t="shared" si="2"/>
        <v>0</v>
      </c>
    </row>
    <row r="34" spans="1:6">
      <c r="A34" s="18" t="s">
        <v>82</v>
      </c>
      <c r="B34" s="19" t="s">
        <v>51</v>
      </c>
      <c r="C34" s="19">
        <v>580</v>
      </c>
      <c r="D34" s="20" t="s">
        <v>48</v>
      </c>
      <c r="E34" s="63"/>
      <c r="F34" s="24">
        <f t="shared" si="2"/>
        <v>0</v>
      </c>
    </row>
    <row r="35" spans="1:6">
      <c r="A35" s="18" t="s">
        <v>53</v>
      </c>
      <c r="B35" s="19" t="s">
        <v>54</v>
      </c>
      <c r="C35" s="19">
        <v>150</v>
      </c>
      <c r="D35" s="20" t="s">
        <v>48</v>
      </c>
      <c r="E35" s="63"/>
      <c r="F35" s="24">
        <f t="shared" si="2"/>
        <v>0</v>
      </c>
    </row>
    <row r="36" spans="1:6">
      <c r="A36" s="18" t="s">
        <v>47</v>
      </c>
      <c r="B36" s="19" t="s">
        <v>52</v>
      </c>
      <c r="C36" s="19">
        <v>200</v>
      </c>
      <c r="D36" s="20" t="s">
        <v>48</v>
      </c>
      <c r="E36" s="63"/>
      <c r="F36" s="24">
        <f t="shared" si="2"/>
        <v>0</v>
      </c>
    </row>
    <row r="37" spans="1:6">
      <c r="A37" s="18" t="s">
        <v>83</v>
      </c>
      <c r="B37" s="19" t="s">
        <v>84</v>
      </c>
      <c r="C37" s="19">
        <v>250</v>
      </c>
      <c r="D37" s="20" t="s">
        <v>48</v>
      </c>
      <c r="E37" s="63"/>
      <c r="F37" s="24">
        <f t="shared" si="2"/>
        <v>0</v>
      </c>
    </row>
    <row r="38" spans="1:6">
      <c r="A38" s="18" t="s">
        <v>55</v>
      </c>
      <c r="B38" s="19" t="s">
        <v>56</v>
      </c>
      <c r="C38" s="19">
        <v>5520</v>
      </c>
      <c r="D38" s="20" t="s">
        <v>0</v>
      </c>
      <c r="E38" s="63"/>
      <c r="F38" s="24">
        <f t="shared" si="2"/>
        <v>0</v>
      </c>
    </row>
    <row r="39" spans="1:6">
      <c r="A39" s="14" t="s">
        <v>2</v>
      </c>
      <c r="B39" s="14"/>
      <c r="C39" s="15"/>
      <c r="D39" s="16"/>
      <c r="E39" s="17"/>
      <c r="F39" s="17"/>
    </row>
    <row r="40" spans="1:6">
      <c r="A40" s="18" t="s">
        <v>58</v>
      </c>
      <c r="B40" s="19"/>
      <c r="C40" s="19">
        <v>1</v>
      </c>
      <c r="D40" s="20" t="s">
        <v>1</v>
      </c>
      <c r="E40" s="63"/>
      <c r="F40" s="24">
        <f t="shared" ref="F40:F48" si="3">C40*E40</f>
        <v>0</v>
      </c>
    </row>
    <row r="41" spans="1:6">
      <c r="A41" s="18" t="s">
        <v>59</v>
      </c>
      <c r="B41" s="19"/>
      <c r="C41" s="19">
        <v>1</v>
      </c>
      <c r="D41" s="20" t="s">
        <v>1</v>
      </c>
      <c r="E41" s="63"/>
      <c r="F41" s="24">
        <f t="shared" si="3"/>
        <v>0</v>
      </c>
    </row>
    <row r="42" spans="1:6">
      <c r="A42" s="18" t="s">
        <v>60</v>
      </c>
      <c r="B42" s="19"/>
      <c r="C42" s="19">
        <v>1</v>
      </c>
      <c r="D42" s="20" t="s">
        <v>1</v>
      </c>
      <c r="E42" s="63"/>
      <c r="F42" s="24">
        <f t="shared" si="3"/>
        <v>0</v>
      </c>
    </row>
    <row r="43" spans="1:6">
      <c r="A43" s="18" t="s">
        <v>61</v>
      </c>
      <c r="B43" s="19"/>
      <c r="C43" s="19">
        <v>1</v>
      </c>
      <c r="D43" s="20" t="s">
        <v>1</v>
      </c>
      <c r="E43" s="63"/>
      <c r="F43" s="24">
        <f t="shared" si="3"/>
        <v>0</v>
      </c>
    </row>
    <row r="44" spans="1:6">
      <c r="A44" s="18" t="s">
        <v>4</v>
      </c>
      <c r="B44" s="19"/>
      <c r="C44" s="19">
        <v>1</v>
      </c>
      <c r="D44" s="20" t="s">
        <v>1</v>
      </c>
      <c r="E44" s="63"/>
      <c r="F44" s="24">
        <f t="shared" si="3"/>
        <v>0</v>
      </c>
    </row>
    <row r="45" spans="1:6">
      <c r="A45" s="18" t="s">
        <v>3</v>
      </c>
      <c r="B45" s="19"/>
      <c r="C45" s="19">
        <v>1</v>
      </c>
      <c r="D45" s="20" t="s">
        <v>1</v>
      </c>
      <c r="E45" s="63"/>
      <c r="F45" s="24">
        <f t="shared" si="3"/>
        <v>0</v>
      </c>
    </row>
    <row r="46" spans="1:6">
      <c r="A46" s="18" t="s">
        <v>57</v>
      </c>
      <c r="B46" s="19"/>
      <c r="C46" s="19">
        <v>1</v>
      </c>
      <c r="D46" s="20" t="s">
        <v>1</v>
      </c>
      <c r="E46" s="63"/>
      <c r="F46" s="24">
        <f t="shared" si="3"/>
        <v>0</v>
      </c>
    </row>
    <row r="47" spans="1:6">
      <c r="A47" s="18" t="s">
        <v>7</v>
      </c>
      <c r="B47" s="19"/>
      <c r="C47" s="19">
        <v>1</v>
      </c>
      <c r="D47" s="20" t="s">
        <v>1</v>
      </c>
      <c r="E47" s="63"/>
      <c r="F47" s="24">
        <f t="shared" si="3"/>
        <v>0</v>
      </c>
    </row>
    <row r="48" spans="1:6" ht="15.75" thickBot="1">
      <c r="A48" s="18" t="s">
        <v>6</v>
      </c>
      <c r="B48" s="19"/>
      <c r="C48" s="19">
        <v>1</v>
      </c>
      <c r="D48" s="20" t="s">
        <v>1</v>
      </c>
      <c r="E48" s="63"/>
      <c r="F48" s="24">
        <f t="shared" si="3"/>
        <v>0</v>
      </c>
    </row>
    <row r="49" spans="1:6" ht="15.75" thickBot="1">
      <c r="B49" s="8"/>
      <c r="E49" s="5"/>
      <c r="F49" s="6">
        <f>SUM(F4:F48)</f>
        <v>0</v>
      </c>
    </row>
    <row r="50" spans="1:6">
      <c r="A50" s="9"/>
      <c r="B50" s="8"/>
    </row>
  </sheetData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 </vt:lpstr>
      <vt:lpstr>EPS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Zuzka</dc:creator>
  <cp:lastModifiedBy>Zuzana Čabalová</cp:lastModifiedBy>
  <cp:lastPrinted>2022-02-24T16:40:19Z</cp:lastPrinted>
  <dcterms:created xsi:type="dcterms:W3CDTF">2010-06-28T08:44:59Z</dcterms:created>
  <dcterms:modified xsi:type="dcterms:W3CDTF">2023-12-12T21:50:30Z</dcterms:modified>
</cp:coreProperties>
</file>